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5" windowWidth="15570" windowHeight="11715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F20" i="1" l="1"/>
  <c r="F24" i="1" l="1"/>
  <c r="F16" i="1"/>
  <c r="F12" i="1"/>
</calcChain>
</file>

<file path=xl/sharedStrings.xml><?xml version="1.0" encoding="utf-8"?>
<sst xmlns="http://schemas.openxmlformats.org/spreadsheetml/2006/main" count="212" uniqueCount="103">
  <si>
    <t>Szerződés tárgya</t>
  </si>
  <si>
    <t>Szerződés hatálya</t>
  </si>
  <si>
    <t>Szerződés nettó értéke</t>
  </si>
  <si>
    <t>Forrása</t>
  </si>
  <si>
    <t>Sor-szám</t>
  </si>
  <si>
    <t>Szerződéses partner</t>
  </si>
  <si>
    <t>Szerződés megnevezése (típusa)</t>
  </si>
  <si>
    <t>1.</t>
  </si>
  <si>
    <t>2.</t>
  </si>
  <si>
    <t>3.</t>
  </si>
  <si>
    <t>4.</t>
  </si>
  <si>
    <t>5.</t>
  </si>
  <si>
    <t>6.</t>
  </si>
  <si>
    <t>NISZ Zrt.</t>
  </si>
  <si>
    <t>közszolgáltatási szerződés</t>
  </si>
  <si>
    <t>Kormányzati infokommunikációs szolgáltatások fejezeti kezelésű előirányzat</t>
  </si>
  <si>
    <t>7.</t>
  </si>
  <si>
    <t>8.</t>
  </si>
  <si>
    <t>9.</t>
  </si>
  <si>
    <t xml:space="preserve">IdomSoft Zrt. </t>
  </si>
  <si>
    <t>Belügyminisztérium által kötött vállalkozási, megbízási, szolgáltatási, közszolgáltatási szerződések 2017. november 1 - december 31-ig</t>
  </si>
  <si>
    <t>Pro-M Zrt.</t>
  </si>
  <si>
    <t>Nemzeti Dokumentumkezelő Nonprofit Zrt.</t>
  </si>
  <si>
    <t>SZEÜSZ-KEKKH 2017.01.01-12.31. Q1-Q4.</t>
  </si>
  <si>
    <t>Központi közigazgatási irattárazással kapcsolatos szakmai feladatok ellátása fejezeti kezelésű előirányzat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</si>
  <si>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</si>
  <si>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</si>
  <si>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</si>
  <si>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</si>
  <si>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</si>
  <si>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</si>
  <si>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</si>
  <si>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</si>
  <si>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</si>
  <si>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</si>
  <si>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</si>
  <si>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</si>
  <si>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</si>
  <si>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</si>
  <si>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</si>
  <si>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</si>
  <si>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</si>
  <si>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KÉR üzemeltetésére vonatkozó közszolgáltatási szerződés</t>
  </si>
  <si>
    <t>OI/KAB 2017. Q1-Q4 Hálózat üzemeltetésére vonatkozó közszolgáltatási szerződés</t>
  </si>
  <si>
    <t>Okmánylogisztikai közszolgáltatás nyújtása</t>
  </si>
  <si>
    <t xml:space="preserve">IMIT Q4 (2017.10.01-2017.12.31.) közszolgáltatási szerződés </t>
  </si>
  <si>
    <t>3000 fős EDR fejlesztéshez kapcsolódó üzemeltetés</t>
  </si>
  <si>
    <t xml:space="preserve">NAV-KAB fejlesztési közszolgáltatási szerződés </t>
  </si>
  <si>
    <t>MHI üzemeltetés (2017.01.01-2017.12.31.)</t>
  </si>
  <si>
    <t xml:space="preserve">STB fejlesztési közszolgáltatási szerződés </t>
  </si>
  <si>
    <t>Az Egységes Digitális Rádiótávközlő Rendszer (EDR) fejlesztése az ORFK gépjárműbe szerelt mobilkészülék állományához kapcsolódóan</t>
  </si>
  <si>
    <t>2017.11.02-2017.11.30</t>
  </si>
  <si>
    <t>2017.01.01-2017.12.31</t>
  </si>
  <si>
    <t>2017.10.01-2017.12.31</t>
  </si>
  <si>
    <t>ADATVAGYON infrastruktúra üzemeltetés 2017.01.01-2017.12.31.</t>
  </si>
  <si>
    <t>AZSA (CSAK2) szolgáltatások nyújtása</t>
  </si>
  <si>
    <t>2017.06.23-2017.12.31</t>
  </si>
  <si>
    <t>Telefon szolgáltatás kiterjesztése - hang kétirányúsítás</t>
  </si>
  <si>
    <t>2017.12.22-2018.05.31</t>
  </si>
  <si>
    <t>OI/KAB IMIT( 2017.01.01-2017.12.31.) Okmányiroda és kormányablakok részére végfelhasználói infrastruktúra szolgáltatások, valamint a kormányhivatalok és járási hivatalok részére központi szolgáltatások nyújtása</t>
  </si>
  <si>
    <t>2017.11.01-2017.12.31</t>
  </si>
  <si>
    <t>2017.12.19-2018.04.30</t>
  </si>
  <si>
    <t>NTG működtetése érdekében a kórházak részére nyújtott NTG szolgáltatások 2017. Q1-Q4</t>
  </si>
  <si>
    <t>"Open Source" nyílt forráskódú szoftverek közszférában történő elterjesztéséhez kapcsolódó szolgáltatás</t>
  </si>
  <si>
    <t>Munkaerő Piaci Informatikai Szolgáltatások (MEPISZ) nyújtása (2017.01.01.-2017.12.31.)</t>
  </si>
  <si>
    <t>2017.09.26-2018.02.28</t>
  </si>
  <si>
    <t>2017.12.28-2018.05.31</t>
  </si>
  <si>
    <t>MHI I. ütemű fejlesztés (a központi hivatalok és a költségvetési szervi formában működő minisztériumi háttérintézmények felülvizsgálatával kapcsolatos intézkedésekről szóló 1312/2016. (VI. 13.) Korm. hat. végrehajtása)</t>
  </si>
  <si>
    <t>EDR készülékek üzemeltetése (ORFK gépjárműveibe szerelt mobilkészülék állományhoz kapcsolódó üzemeltetési feladatok)</t>
  </si>
  <si>
    <t>Központi infrastruktúra elemek amortizációval, bővítéssel összefüggő fejlesztési feladatok és kapcsolódó szolgáltatások nyújtása 2018.12.31-ig</t>
  </si>
  <si>
    <t>2017.12.29-2018.12.31</t>
  </si>
  <si>
    <t>2017.12.29-2019.03.31</t>
  </si>
  <si>
    <t>Az Okos Város - Okos Miskolc program megvalósítása keretében Miskolc közigazgatási területén intelligens térfigyelő rendszer hálózatfejlesztési programelem megvalósítása</t>
  </si>
  <si>
    <t>A tömegrendezvények biztosításában érintett szervezetek rendészeti, operatív, műveleti munkájához kapcsolódó EDR üzemeltetési feladatok</t>
  </si>
  <si>
    <t>2017.07.01-2017.12.31</t>
  </si>
  <si>
    <t>A 309/2011. (XII. 23.) Korm. rendelet 3. melléketében meghatározott egyes rendszerekhez kapcsolódó, egyes fejlesztési feladatok ellátása</t>
  </si>
  <si>
    <t>Központi Közigazgatási Irattár kialakítása, működtetése (2017. év)</t>
  </si>
  <si>
    <t>2017.09.14-2018.03.31</t>
  </si>
  <si>
    <t>A Zártcélú Rendészeti Hálószat (ZRH) fejlesztése a Magyar-Ukrán-Horvát-Román határszakaszon</t>
  </si>
  <si>
    <t>27.</t>
  </si>
  <si>
    <t>28.</t>
  </si>
  <si>
    <t>29.</t>
  </si>
  <si>
    <t>30.</t>
  </si>
  <si>
    <t>31.</t>
  </si>
  <si>
    <t>32.</t>
  </si>
  <si>
    <t>Állami Alkalmazás-katalógus kialakítása, valamint ahhoz kapcsolódó szolgáltatások nyújtása</t>
  </si>
  <si>
    <t>A bűnügyi nyilvántartási rendszer (HCR) mauális nyilvántartásának felmenő rendszerben történő digitalizáláshoz kapcsolódó támogatás</t>
  </si>
  <si>
    <t>Állami Alkalmazáskatalógus létrehozásához szükséges infrastruktúra kialakítása a Kormányzati Felhő kapacitásbővítésének fejlesztésével</t>
  </si>
  <si>
    <t>2017.12.30-2018.05.31</t>
  </si>
  <si>
    <t>Természetes szeméyek adósságrendezési nyilvántartásához kapcsolódó, űrsablon szerkesztéséhez és űrlapkitöltő inf. rendszer kialakításához szükséges infrastruktúra biztosításról és ezen alkalmazások üzemeltetéséről (Magáncsőd)</t>
  </si>
  <si>
    <t>33.</t>
  </si>
  <si>
    <t>Munkaerőpiaci Informatikai Szolgáltatások (MEPISZ) 2018. évi fejlesztési feladatairól</t>
  </si>
  <si>
    <t>Munkaerő Piaci Informatikai Szolgáltatások (MEPISZ) 2017. évi fejlesztési feladatairól</t>
  </si>
  <si>
    <t>34.</t>
  </si>
  <si>
    <t>2017.12.29- 2018.06.30</t>
  </si>
  <si>
    <t>2017.01.01- 2017.12.31</t>
  </si>
  <si>
    <t>2017.12.29- 2018.01.31</t>
  </si>
  <si>
    <t>2017.12.29- 2018.12.31</t>
  </si>
  <si>
    <t>2017.12.29- 2018.04.15</t>
  </si>
  <si>
    <t>2017.12.29-2018.10.31.</t>
  </si>
  <si>
    <t>A Miniszterelnökség örökségvédelmi hatósági informatikai szakrendszereit kiszolgáló és nyilvántartási, valamint ügyintézői adatok tárolását biztosító szerverek cseréje a Kormányzati Felhő kapacitásbővítésének fejlesztésével (NÖRI-KOF fejlesztés)</t>
  </si>
  <si>
    <t xml:space="preserve">A közigazgatási bürokráciacsökkentéssel és az egyes hatósági eljárások egyszerűsítésével összefüggő törvények módosításának végrehajtásához szükséges informatikai fejlesztői támogatás megvalósítása </t>
  </si>
  <si>
    <t>Nemzeti konzultáció feladatai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</si>
</sst>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49" fontId="5" fillId="0" borderId="2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ál" xfId="0" builtinId="0"/>
    <cellStyle name="Normál_Munk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0" zoomScaleNormal="100" workbookViewId="0">
      <selection activeCell="C23" sqref="C23"/>
    </sheetView>
  </sheetViews>
  <sheetFormatPr defaultColWidth="9.140625" defaultRowHeight="15.75" x14ac:dyDescent="0.25"/>
  <cols>
    <col min="1" max="1" width="6.7109375" style="5" customWidth="1"/>
    <col min="2" max="2" width="16.28515625" style="3" customWidth="1"/>
    <col min="3" max="3" width="47.5703125" style="3" customWidth="1"/>
    <col min="4" max="4" width="19.140625" style="3" customWidth="1"/>
    <col min="5" max="5" width="13.7109375" style="6" bestFit="1" customWidth="1"/>
    <col min="6" max="6" width="16.28515625" style="3" customWidth="1"/>
    <col min="7" max="7" width="39.7109375" style="3" customWidth="1"/>
    <col min="8" max="8" width="9.140625" style="3"/>
    <col min="9" max="9" width="14.28515625" style="3" bestFit="1" customWidth="1"/>
    <col min="10" max="16384" width="9.140625" style="3"/>
  </cols>
  <sheetData>
    <row r="1" spans="1:9" ht="18.75" x14ac:dyDescent="0.25">
      <c r="A1" s="18" t="s">
        <v>20</v>
      </c>
      <c r="B1" s="18"/>
      <c r="C1" s="18"/>
      <c r="D1" s="18"/>
      <c r="E1" s="18"/>
      <c r="F1" s="18"/>
      <c r="G1" s="18"/>
    </row>
    <row r="3" spans="1:9" s="4" customFormat="1" ht="47.25" x14ac:dyDescent="0.25">
      <c r="A3" s="1" t="s">
        <v>4</v>
      </c>
      <c r="B3" s="1" t="s">
        <v>6</v>
      </c>
      <c r="C3" s="2" t="s">
        <v>0</v>
      </c>
      <c r="D3" s="1" t="s">
        <v>5</v>
      </c>
      <c r="E3" s="1" t="s">
        <v>1</v>
      </c>
      <c r="F3" s="1" t="s">
        <v>2</v>
      </c>
      <c r="G3" s="2" t="s">
        <v>3</v>
      </c>
    </row>
    <row r="4" spans="1:9" ht="47.25" x14ac:dyDescent="0.25">
      <c r="A4" s="7" t="s">
        <v>7</v>
      </c>
      <c r="B4" s="8" t="s">
        <v>14</v>
      </c>
      <c r="C4" s="8" t="s">
        <v>50</v>
      </c>
      <c r="D4" s="8" t="s">
        <v>21</v>
      </c>
      <c r="E4" s="8" t="s">
        <v>51</v>
      </c>
      <c r="F4" s="10">
        <v>653894000</v>
      </c>
      <c r="G4" s="8" t="s">
        <v>15</v>
      </c>
      <c r="H4"/>
      <c r="I4" s="9"/>
    </row>
    <row r="5" spans="1:9" ht="31.5" x14ac:dyDescent="0.25">
      <c r="A5" s="7" t="s">
        <v>8</v>
      </c>
      <c r="B5" s="8" t="s">
        <v>14</v>
      </c>
      <c r="C5" s="8" t="s">
        <v>43</v>
      </c>
      <c r="D5" s="8" t="s">
        <v>13</v>
      </c>
      <c r="E5" s="8" t="s">
        <v>52</v>
      </c>
      <c r="F5" s="10">
        <v>398670609</v>
      </c>
      <c r="G5" s="8" t="s">
        <v>15</v>
      </c>
      <c r="H5"/>
      <c r="I5" s="9"/>
    </row>
    <row r="6" spans="1:9" ht="31.5" x14ac:dyDescent="0.25">
      <c r="A6" s="7" t="s">
        <v>9</v>
      </c>
      <c r="B6" s="8" t="s">
        <v>14</v>
      </c>
      <c r="C6" s="8" t="s">
        <v>42</v>
      </c>
      <c r="D6" s="8" t="s">
        <v>13</v>
      </c>
      <c r="E6" s="8" t="s">
        <v>53</v>
      </c>
      <c r="F6" s="10">
        <v>504328249</v>
      </c>
      <c r="G6" s="8" t="s">
        <v>15</v>
      </c>
      <c r="H6"/>
    </row>
    <row r="7" spans="1:9" ht="31.5" x14ac:dyDescent="0.25">
      <c r="A7" s="7" t="s">
        <v>10</v>
      </c>
      <c r="B7" s="8" t="s">
        <v>14</v>
      </c>
      <c r="C7" s="8" t="s">
        <v>54</v>
      </c>
      <c r="D7" s="8" t="s">
        <v>13</v>
      </c>
      <c r="E7" s="8" t="s">
        <v>52</v>
      </c>
      <c r="F7" s="10">
        <v>2458836195</v>
      </c>
      <c r="G7" s="8" t="s">
        <v>15</v>
      </c>
      <c r="H7"/>
      <c r="I7"/>
    </row>
    <row r="8" spans="1:9" ht="31.5" x14ac:dyDescent="0.25">
      <c r="A8" s="7" t="s">
        <v>11</v>
      </c>
      <c r="B8" s="8" t="s">
        <v>14</v>
      </c>
      <c r="C8" s="8" t="s">
        <v>55</v>
      </c>
      <c r="D8" s="8" t="s">
        <v>13</v>
      </c>
      <c r="E8" s="8" t="s">
        <v>52</v>
      </c>
      <c r="F8" s="10">
        <v>1726787031</v>
      </c>
      <c r="G8" s="8" t="s">
        <v>15</v>
      </c>
      <c r="H8"/>
    </row>
    <row r="9" spans="1:9" ht="31.5" x14ac:dyDescent="0.25">
      <c r="A9" s="7" t="s">
        <v>12</v>
      </c>
      <c r="B9" s="8" t="s">
        <v>14</v>
      </c>
      <c r="C9" s="8" t="s">
        <v>45</v>
      </c>
      <c r="D9" s="8" t="s">
        <v>13</v>
      </c>
      <c r="E9" s="8" t="s">
        <v>53</v>
      </c>
      <c r="F9" s="10">
        <v>1019058946</v>
      </c>
      <c r="G9" s="8" t="s">
        <v>15</v>
      </c>
      <c r="H9"/>
    </row>
    <row r="10" spans="1:9" ht="31.5" x14ac:dyDescent="0.25">
      <c r="A10" s="7" t="s">
        <v>16</v>
      </c>
      <c r="B10" s="8" t="s">
        <v>14</v>
      </c>
      <c r="C10" s="8" t="s">
        <v>46</v>
      </c>
      <c r="D10" s="8" t="s">
        <v>21</v>
      </c>
      <c r="E10" s="8" t="s">
        <v>56</v>
      </c>
      <c r="F10" s="10">
        <v>70851232</v>
      </c>
      <c r="G10" s="8" t="s">
        <v>15</v>
      </c>
      <c r="H10"/>
    </row>
    <row r="11" spans="1:9" ht="31.5" x14ac:dyDescent="0.25">
      <c r="A11" s="7" t="s">
        <v>17</v>
      </c>
      <c r="B11" s="8" t="s">
        <v>14</v>
      </c>
      <c r="C11" s="8" t="s">
        <v>23</v>
      </c>
      <c r="D11" s="8" t="s">
        <v>13</v>
      </c>
      <c r="E11" s="8" t="s">
        <v>52</v>
      </c>
      <c r="F11" s="10">
        <v>226742859</v>
      </c>
      <c r="G11" s="8" t="s">
        <v>15</v>
      </c>
      <c r="H11" s="16"/>
      <c r="I11" s="17"/>
    </row>
    <row r="12" spans="1:9" ht="31.5" x14ac:dyDescent="0.25">
      <c r="A12" s="7" t="s">
        <v>18</v>
      </c>
      <c r="B12" s="8" t="s">
        <v>14</v>
      </c>
      <c r="C12" s="8" t="s">
        <v>44</v>
      </c>
      <c r="D12" s="8" t="s">
        <v>13</v>
      </c>
      <c r="E12" s="8" t="s">
        <v>53</v>
      </c>
      <c r="F12" s="10">
        <f>3052512294+313384252</f>
        <v>3365896546</v>
      </c>
      <c r="G12" s="8" t="s">
        <v>15</v>
      </c>
      <c r="H12"/>
    </row>
    <row r="13" spans="1:9" ht="31.5" x14ac:dyDescent="0.25">
      <c r="A13" s="7" t="s">
        <v>25</v>
      </c>
      <c r="B13" s="8" t="s">
        <v>14</v>
      </c>
      <c r="C13" s="14" t="s">
        <v>57</v>
      </c>
      <c r="D13" s="11" t="s">
        <v>13</v>
      </c>
      <c r="E13" s="12" t="s">
        <v>58</v>
      </c>
      <c r="F13" s="10">
        <v>241732283</v>
      </c>
      <c r="G13" s="8" t="s">
        <v>15</v>
      </c>
      <c r="H13"/>
    </row>
    <row r="14" spans="1:9" ht="78.75" x14ac:dyDescent="0.25">
      <c r="A14" s="7" t="s">
        <v>26</v>
      </c>
      <c r="B14" s="8" t="s">
        <v>14</v>
      </c>
      <c r="C14" s="13" t="s">
        <v>59</v>
      </c>
      <c r="D14" s="11" t="s">
        <v>13</v>
      </c>
      <c r="E14" s="8" t="s">
        <v>52</v>
      </c>
      <c r="F14" s="10">
        <v>1743145028</v>
      </c>
      <c r="G14" s="8" t="s">
        <v>15</v>
      </c>
      <c r="H14"/>
      <c r="I14"/>
    </row>
    <row r="15" spans="1:9" ht="31.5" x14ac:dyDescent="0.25">
      <c r="A15" s="7" t="s">
        <v>27</v>
      </c>
      <c r="B15" s="8" t="s">
        <v>14</v>
      </c>
      <c r="C15" s="14" t="s">
        <v>47</v>
      </c>
      <c r="D15" s="11" t="s">
        <v>13</v>
      </c>
      <c r="E15" s="12" t="s">
        <v>60</v>
      </c>
      <c r="F15" s="10">
        <v>95573138</v>
      </c>
      <c r="G15" s="8" t="s">
        <v>15</v>
      </c>
      <c r="H15"/>
    </row>
    <row r="16" spans="1:9" ht="31.5" x14ac:dyDescent="0.25">
      <c r="A16" s="7" t="s">
        <v>28</v>
      </c>
      <c r="B16" s="8" t="s">
        <v>14</v>
      </c>
      <c r="C16" s="14" t="s">
        <v>48</v>
      </c>
      <c r="D16" s="11" t="s">
        <v>13</v>
      </c>
      <c r="E16" s="8" t="s">
        <v>52</v>
      </c>
      <c r="F16" s="10">
        <f>140466112+954574639</f>
        <v>1095040751</v>
      </c>
      <c r="G16" s="8" t="s">
        <v>15</v>
      </c>
      <c r="H16"/>
    </row>
    <row r="17" spans="1:11" ht="31.5" x14ac:dyDescent="0.25">
      <c r="A17" s="7" t="s">
        <v>29</v>
      </c>
      <c r="B17" s="8" t="s">
        <v>14</v>
      </c>
      <c r="C17" s="14" t="s">
        <v>49</v>
      </c>
      <c r="D17" s="11" t="s">
        <v>13</v>
      </c>
      <c r="E17" s="12" t="s">
        <v>61</v>
      </c>
      <c r="F17" s="10">
        <v>32546745</v>
      </c>
      <c r="G17" s="8" t="s">
        <v>15</v>
      </c>
      <c r="H17"/>
    </row>
    <row r="18" spans="1:11" ht="31.5" x14ac:dyDescent="0.25">
      <c r="A18" s="7" t="s">
        <v>30</v>
      </c>
      <c r="B18" s="8" t="s">
        <v>14</v>
      </c>
      <c r="C18" s="13" t="s">
        <v>62</v>
      </c>
      <c r="D18" s="11" t="s">
        <v>13</v>
      </c>
      <c r="E18" s="8" t="s">
        <v>52</v>
      </c>
      <c r="F18" s="10">
        <v>210641515</v>
      </c>
      <c r="G18" s="8" t="s">
        <v>15</v>
      </c>
      <c r="H18"/>
    </row>
    <row r="19" spans="1:11" ht="47.25" x14ac:dyDescent="0.25">
      <c r="A19" s="7" t="s">
        <v>31</v>
      </c>
      <c r="B19" s="8" t="s">
        <v>14</v>
      </c>
      <c r="C19" s="13" t="s">
        <v>63</v>
      </c>
      <c r="D19" s="11" t="s">
        <v>13</v>
      </c>
      <c r="E19" s="8" t="s">
        <v>52</v>
      </c>
      <c r="F19" s="10">
        <v>67159464</v>
      </c>
      <c r="G19" s="8" t="s">
        <v>15</v>
      </c>
      <c r="H19"/>
    </row>
    <row r="20" spans="1:11" ht="31.5" x14ac:dyDescent="0.25">
      <c r="A20" s="7" t="s">
        <v>32</v>
      </c>
      <c r="B20" s="8" t="s">
        <v>14</v>
      </c>
      <c r="C20" s="13" t="s">
        <v>64</v>
      </c>
      <c r="D20" s="11" t="s">
        <v>13</v>
      </c>
      <c r="E20" s="8" t="s">
        <v>52</v>
      </c>
      <c r="F20" s="10">
        <f>860272420+279268194</f>
        <v>1139540614</v>
      </c>
      <c r="G20" s="8" t="s">
        <v>15</v>
      </c>
      <c r="H20"/>
      <c r="I20"/>
      <c r="J20"/>
      <c r="K20"/>
    </row>
    <row r="21" spans="1:11" ht="31.5" x14ac:dyDescent="0.25">
      <c r="A21" s="7" t="s">
        <v>33</v>
      </c>
      <c r="B21" s="8" t="s">
        <v>14</v>
      </c>
      <c r="C21" s="13" t="s">
        <v>92</v>
      </c>
      <c r="D21" s="14" t="s">
        <v>13</v>
      </c>
      <c r="E21" s="13" t="s">
        <v>95</v>
      </c>
      <c r="F21" s="10">
        <v>750115315</v>
      </c>
      <c r="G21" s="8" t="s">
        <v>15</v>
      </c>
      <c r="H21"/>
      <c r="I21"/>
      <c r="J21"/>
      <c r="K21"/>
    </row>
    <row r="22" spans="1:11" ht="31.5" x14ac:dyDescent="0.25">
      <c r="A22" s="7" t="s">
        <v>34</v>
      </c>
      <c r="B22" s="8" t="s">
        <v>14</v>
      </c>
      <c r="C22" s="13" t="s">
        <v>91</v>
      </c>
      <c r="D22" s="14" t="s">
        <v>13</v>
      </c>
      <c r="E22" s="13" t="s">
        <v>94</v>
      </c>
      <c r="F22" s="10">
        <v>118792652</v>
      </c>
      <c r="G22" s="8" t="s">
        <v>15</v>
      </c>
      <c r="H22"/>
      <c r="I22"/>
      <c r="J22"/>
      <c r="K22"/>
    </row>
    <row r="23" spans="1:11" ht="31.5" x14ac:dyDescent="0.25">
      <c r="A23" s="7" t="s">
        <v>35</v>
      </c>
      <c r="B23" s="8" t="s">
        <v>14</v>
      </c>
      <c r="C23" s="13" t="s">
        <v>102</v>
      </c>
      <c r="D23" s="14" t="s">
        <v>13</v>
      </c>
      <c r="E23" s="13" t="s">
        <v>65</v>
      </c>
      <c r="F23" s="10">
        <v>1154251969</v>
      </c>
      <c r="G23" s="8" t="s">
        <v>15</v>
      </c>
      <c r="H23"/>
    </row>
    <row r="24" spans="1:11" ht="78.75" x14ac:dyDescent="0.25">
      <c r="A24" s="7" t="s">
        <v>36</v>
      </c>
      <c r="B24" s="8" t="s">
        <v>14</v>
      </c>
      <c r="C24" s="13" t="s">
        <v>67</v>
      </c>
      <c r="D24" s="14" t="s">
        <v>13</v>
      </c>
      <c r="E24" s="13" t="s">
        <v>66</v>
      </c>
      <c r="F24" s="10">
        <f>10804628+983724772</f>
        <v>994529400</v>
      </c>
      <c r="G24" s="8" t="s">
        <v>15</v>
      </c>
      <c r="H24"/>
    </row>
    <row r="25" spans="1:11" ht="47.25" x14ac:dyDescent="0.25">
      <c r="A25" s="7" t="s">
        <v>37</v>
      </c>
      <c r="B25" s="8" t="s">
        <v>14</v>
      </c>
      <c r="C25" s="13" t="s">
        <v>68</v>
      </c>
      <c r="D25" s="14" t="s">
        <v>21</v>
      </c>
      <c r="E25" s="13" t="s">
        <v>60</v>
      </c>
      <c r="F25" s="10">
        <v>18742196</v>
      </c>
      <c r="G25" s="8" t="s">
        <v>15</v>
      </c>
      <c r="H25"/>
    </row>
    <row r="26" spans="1:11" ht="47.25" x14ac:dyDescent="0.25">
      <c r="A26" s="7" t="s">
        <v>38</v>
      </c>
      <c r="B26" s="8" t="s">
        <v>14</v>
      </c>
      <c r="C26" s="13" t="s">
        <v>69</v>
      </c>
      <c r="D26" s="14" t="s">
        <v>13</v>
      </c>
      <c r="E26" s="13" t="s">
        <v>70</v>
      </c>
      <c r="F26" s="10">
        <v>1067112285</v>
      </c>
      <c r="G26" s="8" t="s">
        <v>15</v>
      </c>
      <c r="H26"/>
    </row>
    <row r="27" spans="1:11" ht="63" x14ac:dyDescent="0.25">
      <c r="A27" s="7" t="s">
        <v>39</v>
      </c>
      <c r="B27" s="8" t="s">
        <v>14</v>
      </c>
      <c r="C27" s="13" t="s">
        <v>72</v>
      </c>
      <c r="D27" s="14" t="s">
        <v>13</v>
      </c>
      <c r="E27" s="13" t="s">
        <v>71</v>
      </c>
      <c r="F27" s="10">
        <v>1338582677</v>
      </c>
      <c r="G27" s="8" t="s">
        <v>15</v>
      </c>
      <c r="H27"/>
    </row>
    <row r="28" spans="1:11" ht="47.25" x14ac:dyDescent="0.25">
      <c r="A28" s="7" t="s">
        <v>40</v>
      </c>
      <c r="B28" s="8" t="s">
        <v>14</v>
      </c>
      <c r="C28" s="13" t="s">
        <v>73</v>
      </c>
      <c r="D28" s="14" t="s">
        <v>21</v>
      </c>
      <c r="E28" s="13" t="s">
        <v>74</v>
      </c>
      <c r="F28" s="10">
        <v>64734331</v>
      </c>
      <c r="G28" s="8" t="s">
        <v>15</v>
      </c>
      <c r="H28"/>
    </row>
    <row r="29" spans="1:11" ht="47.25" x14ac:dyDescent="0.25">
      <c r="A29" s="7" t="s">
        <v>41</v>
      </c>
      <c r="B29" s="8" t="s">
        <v>14</v>
      </c>
      <c r="C29" s="13" t="s">
        <v>75</v>
      </c>
      <c r="D29" s="14" t="s">
        <v>19</v>
      </c>
      <c r="E29" s="8" t="s">
        <v>52</v>
      </c>
      <c r="F29" s="10">
        <v>259216106</v>
      </c>
      <c r="G29" s="8" t="s">
        <v>15</v>
      </c>
      <c r="H29"/>
    </row>
    <row r="30" spans="1:11" ht="31.5" x14ac:dyDescent="0.25">
      <c r="A30" s="7" t="s">
        <v>79</v>
      </c>
      <c r="B30" s="8" t="s">
        <v>14</v>
      </c>
      <c r="C30" s="13" t="s">
        <v>78</v>
      </c>
      <c r="D30" s="14" t="s">
        <v>13</v>
      </c>
      <c r="E30" s="8" t="s">
        <v>52</v>
      </c>
      <c r="F30" s="10">
        <v>992913386</v>
      </c>
      <c r="G30" s="8" t="s">
        <v>15</v>
      </c>
      <c r="H30"/>
    </row>
    <row r="31" spans="1:11" ht="47.25" x14ac:dyDescent="0.25">
      <c r="A31" s="7" t="s">
        <v>80</v>
      </c>
      <c r="B31" s="8" t="s">
        <v>14</v>
      </c>
      <c r="C31" s="13" t="s">
        <v>76</v>
      </c>
      <c r="D31" s="13" t="s">
        <v>22</v>
      </c>
      <c r="E31" s="13" t="s">
        <v>77</v>
      </c>
      <c r="F31" s="10">
        <v>162107476</v>
      </c>
      <c r="G31" s="8" t="s">
        <v>24</v>
      </c>
      <c r="H31"/>
    </row>
    <row r="32" spans="1:11" ht="31.5" x14ac:dyDescent="0.25">
      <c r="A32" s="7" t="s">
        <v>81</v>
      </c>
      <c r="B32" s="8" t="s">
        <v>14</v>
      </c>
      <c r="C32" s="13" t="s">
        <v>85</v>
      </c>
      <c r="D32" s="14" t="s">
        <v>19</v>
      </c>
      <c r="E32" s="13" t="s">
        <v>98</v>
      </c>
      <c r="F32" s="10">
        <v>89763780</v>
      </c>
      <c r="G32" s="8" t="s">
        <v>15</v>
      </c>
      <c r="H32" s="15"/>
    </row>
    <row r="33" spans="1:8" ht="78.75" x14ac:dyDescent="0.25">
      <c r="A33" s="7" t="s">
        <v>82</v>
      </c>
      <c r="B33" s="8" t="s">
        <v>14</v>
      </c>
      <c r="C33" s="13" t="s">
        <v>101</v>
      </c>
      <c r="D33" s="14" t="s">
        <v>19</v>
      </c>
      <c r="E33" s="13" t="s">
        <v>97</v>
      </c>
      <c r="F33" s="10">
        <v>141732283</v>
      </c>
      <c r="G33" s="8" t="s">
        <v>15</v>
      </c>
      <c r="H33" s="15"/>
    </row>
    <row r="34" spans="1:8" ht="47.25" x14ac:dyDescent="0.25">
      <c r="A34" s="7" t="s">
        <v>83</v>
      </c>
      <c r="B34" s="8" t="s">
        <v>14</v>
      </c>
      <c r="C34" s="13" t="s">
        <v>86</v>
      </c>
      <c r="D34" s="14" t="s">
        <v>13</v>
      </c>
      <c r="E34" s="13" t="s">
        <v>96</v>
      </c>
      <c r="F34" s="10">
        <v>3067361</v>
      </c>
      <c r="G34" s="8" t="s">
        <v>15</v>
      </c>
      <c r="H34" s="15"/>
    </row>
    <row r="35" spans="1:8" ht="47.25" x14ac:dyDescent="0.25">
      <c r="A35" s="7" t="s">
        <v>84</v>
      </c>
      <c r="B35" s="8" t="s">
        <v>14</v>
      </c>
      <c r="C35" s="13" t="s">
        <v>87</v>
      </c>
      <c r="D35" s="14" t="s">
        <v>13</v>
      </c>
      <c r="E35" s="13" t="s">
        <v>88</v>
      </c>
      <c r="F35" s="10">
        <v>14960630</v>
      </c>
      <c r="G35" s="8" t="s">
        <v>15</v>
      </c>
      <c r="H35" s="15"/>
    </row>
    <row r="36" spans="1:8" ht="94.5" x14ac:dyDescent="0.25">
      <c r="A36" s="7" t="s">
        <v>90</v>
      </c>
      <c r="B36" s="8" t="s">
        <v>14</v>
      </c>
      <c r="C36" s="13" t="s">
        <v>100</v>
      </c>
      <c r="D36" s="14" t="s">
        <v>13</v>
      </c>
      <c r="E36" s="13" t="s">
        <v>99</v>
      </c>
      <c r="F36" s="10">
        <v>16307292</v>
      </c>
      <c r="G36" s="8" t="s">
        <v>15</v>
      </c>
      <c r="H36" s="15"/>
    </row>
    <row r="37" spans="1:8" ht="78.75" x14ac:dyDescent="0.25">
      <c r="A37" s="7" t="s">
        <v>93</v>
      </c>
      <c r="B37" s="8" t="s">
        <v>14</v>
      </c>
      <c r="C37" s="13" t="s">
        <v>89</v>
      </c>
      <c r="D37" s="14" t="s">
        <v>13</v>
      </c>
      <c r="E37" s="13" t="s">
        <v>52</v>
      </c>
      <c r="F37" s="10">
        <v>17650236</v>
      </c>
      <c r="G37" s="8" t="s">
        <v>15</v>
      </c>
      <c r="H37" s="15"/>
    </row>
  </sheetData>
  <mergeCells count="1">
    <mergeCell ref="A1:G1"/>
  </mergeCells>
  <printOptions gridLines="1"/>
  <pageMargins left="0.70866141732283472" right="0.70866141732283472" top="0" bottom="0" header="0.31496062992125984" footer="0.31496062992125984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bogath.gabor</dc:creator>
  <cp:lastModifiedBy>Farkas Viktor</cp:lastModifiedBy>
  <cp:lastPrinted>2018-02-06T14:28:04Z</cp:lastPrinted>
  <dcterms:created xsi:type="dcterms:W3CDTF">2013-03-14T09:47:36Z</dcterms:created>
  <dcterms:modified xsi:type="dcterms:W3CDTF">2018-02-20T11:18:28Z</dcterms:modified>
</cp:coreProperties>
</file>