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3. táblázat" sheetId="1" r:id="rId1"/>
  </sheets>
  <externalReferences>
    <externalReference r:id="rId2"/>
  </externalReferences>
  <definedNames>
    <definedName name="_xlnm.Print_Titles" localSheetId="0">'3. táblázat'!$3:$3</definedName>
    <definedName name="Z_811AFAC6_5825_4353_ABB7_D328DAD78B94_.wvu.PrintTitles" localSheetId="0" hidden="1">'3. táblázat'!$3:$3</definedName>
  </definedNames>
  <calcPr calcId="145621"/>
  <customWorkbookViews>
    <customWorkbookView name="Lente Zsuzsanna - Egyéni nézet" guid="{811AFAC6-5825-4353-ABB7-D328DAD78B94}" mergeInterval="0" personalView="1" maximized="1" windowWidth="1596" windowHeight="655" tabRatio="500" activeSheetId="1" showComments="commIndAndComment"/>
  </customWorkbookViews>
</workbook>
</file>

<file path=xl/calcChain.xml><?xml version="1.0" encoding="utf-8"?>
<calcChain xmlns="http://schemas.openxmlformats.org/spreadsheetml/2006/main">
  <c r="M108" i="1" l="1"/>
  <c r="K5" i="1"/>
  <c r="L5" i="1"/>
  <c r="M5" i="1" s="1"/>
  <c r="K6" i="1"/>
  <c r="L6" i="1"/>
  <c r="M6" i="1" s="1"/>
  <c r="K7" i="1"/>
  <c r="L7" i="1"/>
  <c r="M7" i="1" s="1"/>
  <c r="K8" i="1"/>
  <c r="L8" i="1"/>
  <c r="M8" i="1" s="1"/>
  <c r="K9" i="1"/>
  <c r="L9" i="1"/>
  <c r="M9" i="1" s="1"/>
  <c r="K10" i="1"/>
  <c r="L10" i="1"/>
  <c r="M10" i="1" s="1"/>
  <c r="K11" i="1"/>
  <c r="L11" i="1"/>
  <c r="M11" i="1" s="1"/>
  <c r="K12" i="1"/>
  <c r="L12" i="1"/>
  <c r="M12" i="1" s="1"/>
  <c r="K13" i="1"/>
  <c r="L13" i="1"/>
  <c r="M13" i="1" s="1"/>
  <c r="K14" i="1"/>
  <c r="L14" i="1"/>
  <c r="M14" i="1" s="1"/>
  <c r="K15" i="1"/>
  <c r="L15" i="1"/>
  <c r="M15" i="1" s="1"/>
  <c r="K16" i="1"/>
  <c r="L16" i="1"/>
  <c r="M16" i="1" s="1"/>
  <c r="K17" i="1"/>
  <c r="L17" i="1"/>
  <c r="M17" i="1" s="1"/>
  <c r="K18" i="1"/>
  <c r="L18" i="1"/>
  <c r="M18" i="1" s="1"/>
  <c r="K19" i="1"/>
  <c r="L19" i="1"/>
  <c r="M19" i="1" s="1"/>
  <c r="K20" i="1"/>
  <c r="L20" i="1"/>
  <c r="M20" i="1" s="1"/>
  <c r="K21" i="1"/>
  <c r="L21" i="1"/>
  <c r="M21" i="1" s="1"/>
  <c r="K22" i="1"/>
  <c r="L22" i="1"/>
  <c r="M22" i="1" s="1"/>
  <c r="K23" i="1"/>
  <c r="L23" i="1"/>
  <c r="M23" i="1" s="1"/>
  <c r="K24" i="1"/>
  <c r="L24" i="1"/>
  <c r="M24" i="1" s="1"/>
  <c r="K25" i="1"/>
  <c r="L25" i="1"/>
  <c r="M25" i="1" s="1"/>
  <c r="K26" i="1"/>
  <c r="L26" i="1"/>
  <c r="M26" i="1" s="1"/>
  <c r="K27" i="1"/>
  <c r="L27" i="1"/>
  <c r="M27" i="1" s="1"/>
  <c r="K28" i="1"/>
  <c r="L28" i="1"/>
  <c r="M28" i="1" s="1"/>
  <c r="K29" i="1"/>
  <c r="L29" i="1"/>
  <c r="M29" i="1" s="1"/>
  <c r="K30" i="1"/>
  <c r="L30" i="1"/>
  <c r="M30" i="1" s="1"/>
  <c r="K31" i="1"/>
  <c r="L31" i="1"/>
  <c r="M31" i="1" s="1"/>
  <c r="K32" i="1"/>
  <c r="L32" i="1"/>
  <c r="M32" i="1" s="1"/>
  <c r="K33" i="1"/>
  <c r="L33" i="1"/>
  <c r="M33" i="1" s="1"/>
  <c r="K34" i="1"/>
  <c r="L34" i="1"/>
  <c r="M34" i="1" s="1"/>
  <c r="K35" i="1"/>
  <c r="L35" i="1"/>
  <c r="M35" i="1" s="1"/>
  <c r="K36" i="1"/>
  <c r="L36" i="1"/>
  <c r="M36" i="1" s="1"/>
  <c r="K37" i="1"/>
  <c r="L37" i="1"/>
  <c r="M37" i="1" s="1"/>
  <c r="K38" i="1"/>
  <c r="L38" i="1"/>
  <c r="M38" i="1" s="1"/>
  <c r="K39" i="1"/>
  <c r="L39" i="1"/>
  <c r="M39" i="1" s="1"/>
  <c r="K40" i="1"/>
  <c r="L40" i="1"/>
  <c r="M40" i="1" s="1"/>
  <c r="K41" i="1"/>
  <c r="L41" i="1"/>
  <c r="M41" i="1" s="1"/>
  <c r="K42" i="1"/>
  <c r="L42" i="1"/>
  <c r="M42" i="1" s="1"/>
  <c r="K43" i="1"/>
  <c r="L43" i="1"/>
  <c r="M43" i="1" s="1"/>
  <c r="K44" i="1"/>
  <c r="L44" i="1"/>
  <c r="M44" i="1" s="1"/>
  <c r="K45" i="1"/>
  <c r="L45" i="1"/>
  <c r="M45" i="1" s="1"/>
  <c r="K46" i="1"/>
  <c r="L46" i="1"/>
  <c r="M46" i="1" s="1"/>
  <c r="K47" i="1"/>
  <c r="L47" i="1"/>
  <c r="M47" i="1" s="1"/>
  <c r="K48" i="1"/>
  <c r="L48" i="1"/>
  <c r="M48" i="1" s="1"/>
  <c r="K49" i="1"/>
  <c r="L49" i="1"/>
  <c r="M49" i="1" s="1"/>
  <c r="K50" i="1"/>
  <c r="L50" i="1"/>
  <c r="M50" i="1" s="1"/>
  <c r="K51" i="1"/>
  <c r="L51" i="1"/>
  <c r="M51" i="1" s="1"/>
  <c r="K52" i="1"/>
  <c r="L52" i="1"/>
  <c r="M52" i="1" s="1"/>
  <c r="K53" i="1"/>
  <c r="L53" i="1"/>
  <c r="M53" i="1" s="1"/>
  <c r="K54" i="1"/>
  <c r="L54" i="1"/>
  <c r="M54" i="1" s="1"/>
  <c r="K55" i="1"/>
  <c r="L55" i="1"/>
  <c r="M55" i="1" s="1"/>
  <c r="K56" i="1"/>
  <c r="L56" i="1"/>
  <c r="M56" i="1" s="1"/>
  <c r="K57" i="1"/>
  <c r="L57" i="1"/>
  <c r="M57" i="1" s="1"/>
  <c r="K58" i="1"/>
  <c r="L58" i="1"/>
  <c r="M58" i="1" s="1"/>
  <c r="K59" i="1"/>
  <c r="L59" i="1"/>
  <c r="M59" i="1" s="1"/>
  <c r="K60" i="1"/>
  <c r="L60" i="1"/>
  <c r="M60" i="1" s="1"/>
  <c r="K61" i="1"/>
  <c r="L61" i="1"/>
  <c r="M61" i="1" s="1"/>
  <c r="K62" i="1"/>
  <c r="L62" i="1"/>
  <c r="M62" i="1" s="1"/>
  <c r="K63" i="1"/>
  <c r="L63" i="1"/>
  <c r="M63" i="1" s="1"/>
  <c r="K64" i="1"/>
  <c r="L64" i="1"/>
  <c r="M64" i="1" s="1"/>
  <c r="K65" i="1"/>
  <c r="L65" i="1"/>
  <c r="M65" i="1" s="1"/>
  <c r="K66" i="1"/>
  <c r="L66" i="1"/>
  <c r="M66" i="1" s="1"/>
  <c r="K67" i="1"/>
  <c r="L67" i="1"/>
  <c r="M67" i="1" s="1"/>
  <c r="K68" i="1"/>
  <c r="L68" i="1"/>
  <c r="M68" i="1" s="1"/>
  <c r="K69" i="1"/>
  <c r="L69" i="1"/>
  <c r="M69" i="1" s="1"/>
  <c r="K70" i="1"/>
  <c r="L70" i="1"/>
  <c r="M70" i="1" s="1"/>
  <c r="K71" i="1"/>
  <c r="L71" i="1"/>
  <c r="M71" i="1" s="1"/>
  <c r="K72" i="1"/>
  <c r="L72" i="1"/>
  <c r="M72" i="1" s="1"/>
  <c r="K73" i="1"/>
  <c r="L73" i="1"/>
  <c r="M73" i="1" s="1"/>
  <c r="K74" i="1"/>
  <c r="L74" i="1"/>
  <c r="M74" i="1" s="1"/>
  <c r="K75" i="1"/>
  <c r="L75" i="1"/>
  <c r="M75" i="1" s="1"/>
  <c r="K76" i="1"/>
  <c r="L76" i="1"/>
  <c r="M76" i="1" s="1"/>
  <c r="K77" i="1"/>
  <c r="L77" i="1"/>
  <c r="M77" i="1" s="1"/>
  <c r="K78" i="1"/>
  <c r="L78" i="1"/>
  <c r="M78" i="1" s="1"/>
  <c r="K79" i="1"/>
  <c r="L79" i="1"/>
  <c r="M79" i="1" s="1"/>
  <c r="K80" i="1"/>
  <c r="L80" i="1"/>
  <c r="M80" i="1" s="1"/>
  <c r="K81" i="1"/>
  <c r="L81" i="1"/>
  <c r="M81" i="1" s="1"/>
  <c r="K82" i="1"/>
  <c r="L82" i="1"/>
  <c r="M82" i="1" s="1"/>
  <c r="K83" i="1"/>
  <c r="L83" i="1"/>
  <c r="M83" i="1" s="1"/>
  <c r="K84" i="1"/>
  <c r="L84" i="1"/>
  <c r="M84" i="1" s="1"/>
  <c r="K85" i="1"/>
  <c r="L85" i="1"/>
  <c r="M85" i="1" s="1"/>
  <c r="K86" i="1"/>
  <c r="L86" i="1"/>
  <c r="M86" i="1" s="1"/>
  <c r="K87" i="1"/>
  <c r="L87" i="1"/>
  <c r="M87" i="1" s="1"/>
  <c r="K88" i="1"/>
  <c r="L88" i="1"/>
  <c r="M88" i="1" s="1"/>
  <c r="K89" i="1"/>
  <c r="L89" i="1"/>
  <c r="M89" i="1" s="1"/>
  <c r="K90" i="1"/>
  <c r="L90" i="1"/>
  <c r="M90" i="1" s="1"/>
  <c r="K91" i="1"/>
  <c r="L91" i="1"/>
  <c r="M91" i="1" s="1"/>
  <c r="K96" i="1"/>
  <c r="L96" i="1"/>
  <c r="M96" i="1" s="1"/>
  <c r="K97" i="1"/>
  <c r="L97" i="1"/>
  <c r="M97" i="1" s="1"/>
  <c r="K98" i="1"/>
  <c r="L98" i="1"/>
  <c r="M98" i="1" s="1"/>
  <c r="K99" i="1"/>
  <c r="L99" i="1"/>
  <c r="M99" i="1" s="1"/>
  <c r="K92" i="1"/>
  <c r="L92" i="1"/>
  <c r="M92" i="1" s="1"/>
  <c r="K100" i="1"/>
  <c r="L100" i="1"/>
  <c r="M100" i="1" s="1"/>
  <c r="K95" i="1"/>
  <c r="L95" i="1"/>
  <c r="M95" i="1" s="1"/>
  <c r="K93" i="1"/>
  <c r="L93" i="1"/>
  <c r="M93" i="1" s="1"/>
  <c r="K101" i="1"/>
  <c r="L101" i="1"/>
  <c r="M101" i="1" s="1"/>
  <c r="K102" i="1"/>
  <c r="L102" i="1"/>
  <c r="M102" i="1" s="1"/>
  <c r="K94" i="1"/>
  <c r="L94" i="1"/>
  <c r="M94" i="1" s="1"/>
  <c r="K103" i="1"/>
  <c r="L103" i="1"/>
  <c r="M103" i="1" s="1"/>
  <c r="K104" i="1"/>
  <c r="L104" i="1"/>
  <c r="M104" i="1" s="1"/>
  <c r="K105" i="1"/>
  <c r="L105" i="1"/>
  <c r="M105" i="1" s="1"/>
  <c r="K106" i="1"/>
  <c r="L106" i="1"/>
  <c r="M106" i="1" s="1"/>
  <c r="K107" i="1"/>
  <c r="L107" i="1"/>
  <c r="M107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6" i="1"/>
  <c r="J97" i="1"/>
  <c r="J98" i="1"/>
  <c r="J99" i="1"/>
  <c r="J92" i="1"/>
  <c r="J100" i="1"/>
  <c r="J95" i="1"/>
  <c r="J93" i="1"/>
  <c r="J101" i="1"/>
  <c r="J102" i="1"/>
  <c r="J94" i="1"/>
  <c r="J103" i="1"/>
  <c r="J104" i="1"/>
  <c r="J105" i="1"/>
  <c r="J106" i="1"/>
  <c r="J107" i="1"/>
  <c r="L4" i="1"/>
  <c r="M4" i="1" s="1"/>
  <c r="K4" i="1"/>
  <c r="J4" i="1"/>
  <c r="F109" i="1" l="1"/>
  <c r="G109" i="1"/>
  <c r="H109" i="1"/>
  <c r="D109" i="1" l="1"/>
</calcChain>
</file>

<file path=xl/sharedStrings.xml><?xml version="1.0" encoding="utf-8"?>
<sst xmlns="http://schemas.openxmlformats.org/spreadsheetml/2006/main" count="232" uniqueCount="134">
  <si>
    <t>ellátott település száma</t>
  </si>
  <si>
    <t>Főváros</t>
  </si>
  <si>
    <t>Budapest</t>
  </si>
  <si>
    <t>FŐKÉTÜSZ</t>
  </si>
  <si>
    <t>Baranya</t>
  </si>
  <si>
    <t xml:space="preserve">Pécs </t>
  </si>
  <si>
    <t>Erdősi Csaba E. V.</t>
  </si>
  <si>
    <t>Bács-Kiskun</t>
  </si>
  <si>
    <t>Halas-Thermo Kft.</t>
  </si>
  <si>
    <t>Pirtó</t>
  </si>
  <si>
    <t>Tűzker IMP Bt.</t>
  </si>
  <si>
    <t>Bácsborsód</t>
  </si>
  <si>
    <t>Csávoly</t>
  </si>
  <si>
    <t>Felsőszentiván</t>
  </si>
  <si>
    <t>Katymár</t>
  </si>
  <si>
    <t>Madaras</t>
  </si>
  <si>
    <t>Tataháza</t>
  </si>
  <si>
    <t>Békés</t>
  </si>
  <si>
    <t>Békéssámson</t>
  </si>
  <si>
    <t>OROS-KÉMÉNY BT.</t>
  </si>
  <si>
    <t>Gádoros</t>
  </si>
  <si>
    <t>Borsod-Abaúj-Zemplén</t>
  </si>
  <si>
    <t>Abaújalpár</t>
  </si>
  <si>
    <t>Abakémény Kft.</t>
  </si>
  <si>
    <t>Abaújkér</t>
  </si>
  <si>
    <t>Abaújszántó</t>
  </si>
  <si>
    <t>Abaújvár</t>
  </si>
  <si>
    <t>Alsógagy</t>
  </si>
  <si>
    <t>Alsóvadász</t>
  </si>
  <si>
    <t>Arka</t>
  </si>
  <si>
    <t>Aszaló</t>
  </si>
  <si>
    <t>Baktakék</t>
  </si>
  <si>
    <t>Beret</t>
  </si>
  <si>
    <t>Boldogkőújfalu</t>
  </si>
  <si>
    <t>Boldogkőváralja</t>
  </si>
  <si>
    <t>Büttös</t>
  </si>
  <si>
    <t>Csenyéte</t>
  </si>
  <si>
    <t>Csobád</t>
  </si>
  <si>
    <t>Detek</t>
  </si>
  <si>
    <t>Fáj</t>
  </si>
  <si>
    <t>Felsődobsza</t>
  </si>
  <si>
    <t>Felsőgagy</t>
  </si>
  <si>
    <t>Fony</t>
  </si>
  <si>
    <t>Gagyapáti</t>
  </si>
  <si>
    <t>Gönc</t>
  </si>
  <si>
    <t>Göncruszka</t>
  </si>
  <si>
    <t>Halmaj</t>
  </si>
  <si>
    <t>Hejce</t>
  </si>
  <si>
    <t>Hernádbűd</t>
  </si>
  <si>
    <t>Hernádkércs</t>
  </si>
  <si>
    <t>Hernádpetri</t>
  </si>
  <si>
    <t>Hernádszentandrás</t>
  </si>
  <si>
    <t>Hernádszurdok</t>
  </si>
  <si>
    <t>Hernádvécse</t>
  </si>
  <si>
    <t>Hidasnémeti</t>
  </si>
  <si>
    <t>Ináncs</t>
  </si>
  <si>
    <t>Kány</t>
  </si>
  <si>
    <t>Kázsmárk</t>
  </si>
  <si>
    <t>Keresztéte</t>
  </si>
  <si>
    <t>Kiskinizs</t>
  </si>
  <si>
    <t>Krasznokvajda</t>
  </si>
  <si>
    <t>Léh</t>
  </si>
  <si>
    <t>Litka</t>
  </si>
  <si>
    <t>Mogyoróska</t>
  </si>
  <si>
    <t>Nagykinizs</t>
  </si>
  <si>
    <t>Novajidrány</t>
  </si>
  <si>
    <t>Pányok</t>
  </si>
  <si>
    <t>Pere</t>
  </si>
  <si>
    <t>Perecse</t>
  </si>
  <si>
    <t>Pusztaradvány</t>
  </si>
  <si>
    <t>Rásonysápberencs</t>
  </si>
  <si>
    <t>Regéc</t>
  </si>
  <si>
    <t>Szalaszend</t>
  </si>
  <si>
    <t>Szemere</t>
  </si>
  <si>
    <t>Szentistvánbaksa</t>
  </si>
  <si>
    <t>Telkibánya</t>
  </si>
  <si>
    <t>Tornyosnémeti</t>
  </si>
  <si>
    <t>Zsujta</t>
  </si>
  <si>
    <t>Zemplén Idegenforgalmi Kft.</t>
  </si>
  <si>
    <t>Bodrogolaszi</t>
  </si>
  <si>
    <t>Bózsva</t>
  </si>
  <si>
    <t>Dámóc</t>
  </si>
  <si>
    <t>Felsőregmec</t>
  </si>
  <si>
    <t>Filkeháza</t>
  </si>
  <si>
    <t>Füzérkajata</t>
  </si>
  <si>
    <t>Füzérkomlós</t>
  </si>
  <si>
    <t>Füzérradvány</t>
  </si>
  <si>
    <t>Hercegkút</t>
  </si>
  <si>
    <t>Hollóháza</t>
  </si>
  <si>
    <t>Kenézlő</t>
  </si>
  <si>
    <t>Kishuta</t>
  </si>
  <si>
    <t>Kovácsvágás</t>
  </si>
  <si>
    <t>Nagyhuta</t>
  </si>
  <si>
    <t>Nyíri</t>
  </si>
  <si>
    <t>Pusztafalu</t>
  </si>
  <si>
    <t>Sárospatak</t>
  </si>
  <si>
    <t>Sátoraljaújhely</t>
  </si>
  <si>
    <t>Tiszacsermely</t>
  </si>
  <si>
    <t>Tiszakarád</t>
  </si>
  <si>
    <t>Vágáshuta</t>
  </si>
  <si>
    <t>Zalkod</t>
  </si>
  <si>
    <t>Csongrád</t>
  </si>
  <si>
    <t>Ásotthalom</t>
  </si>
  <si>
    <t>Szegedi Kéményseprőipari Kft.</t>
  </si>
  <si>
    <t>Baks</t>
  </si>
  <si>
    <t>Balástya</t>
  </si>
  <si>
    <t>Bordány</t>
  </si>
  <si>
    <t>Dóc</t>
  </si>
  <si>
    <t>Kistelek</t>
  </si>
  <si>
    <t>Sándorfalva</t>
  </si>
  <si>
    <t>Üllés</t>
  </si>
  <si>
    <t>Zákányszék</t>
  </si>
  <si>
    <t>Zsombó</t>
  </si>
  <si>
    <t>Csanytelek</t>
  </si>
  <si>
    <t>Csomifüst Plusz Kft.</t>
  </si>
  <si>
    <t>Felgyő</t>
  </si>
  <si>
    <t>Székkutas</t>
  </si>
  <si>
    <t>Eperjes</t>
  </si>
  <si>
    <t>Fejér</t>
  </si>
  <si>
    <t>Székesfehérvár</t>
  </si>
  <si>
    <t>Kémény Zrt.</t>
  </si>
  <si>
    <t>Vas</t>
  </si>
  <si>
    <t>Szombathely</t>
  </si>
  <si>
    <t>Vasi Füstfaragók Kft.</t>
  </si>
  <si>
    <t>Vas Megyei Kéményseprő és Tüzeléstehnikai Kft.</t>
  </si>
  <si>
    <t>Összesen</t>
  </si>
  <si>
    <t>A kéményseprő-ipari közszolgáltatás helyi önkormányzat általi ellátásának 2020. évi támogatása</t>
  </si>
  <si>
    <t>No.</t>
  </si>
  <si>
    <t>megye</t>
  </si>
  <si>
    <t>ellátásért felelős önkormányzat</t>
  </si>
  <si>
    <t>közszolgáltató</t>
  </si>
  <si>
    <t>előző évi tényadatok alapján meg nem igényelt összeg [Ft]</t>
  </si>
  <si>
    <t xml:space="preserve">
2020. évi támogatási előleg összege [Ft]
</t>
  </si>
  <si>
    <t>2020. évi támogatás összesen [Ft]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</si>
</sst>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t_-;\-* #,##0.00\ _F_t_-;_-* \-??\ _F_t_-;_-@_-"/>
    <numFmt numFmtId="165" formatCode="_-* #,##0\ _F_t_-;\-* #,##0\ _F_t_-;_-* \-??\ _F_t_-;_-@_-"/>
  </numFmts>
  <fonts count="10" x14ac:knownFonts="1"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6" fillId="0" borderId="0" applyBorder="0" applyProtection="0"/>
  </cellStyleXfs>
  <cellXfs count="50">
    <xf numFmtId="0" fontId="0" fillId="0" borderId="0" xfId="0"/>
    <xf numFmtId="0" fontId="1" fillId="0" borderId="0" xfId="0" applyFont="1" applyBorder="1"/>
    <xf numFmtId="165" fontId="1" fillId="0" borderId="0" xfId="1" applyNumberFormat="1" applyFont="1" applyBorder="1" applyAlignment="1" applyProtection="1"/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/>
    <xf numFmtId="3" fontId="0" fillId="0" borderId="0" xfId="0" applyNumberForma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1" fillId="2" borderId="11" xfId="1" applyNumberFormat="1" applyFont="1" applyFill="1" applyBorder="1" applyAlignment="1" applyProtection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GF\Lente%20Zsu\K&#233;m&#233;nysepr&#337;-ipari%20k&#246;zszolg&#225;ltat&#225;s%20t&#225;mogat&#225;sa\2020.%20&#233;vi%20t&#225;mogat&#225;s\P&#225;ly&#225;zat\2020_kemenysepro_palyazat_2020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ó"/>
      <sheetName val="2. táblázat"/>
      <sheetName val="3. táblázat"/>
    </sheetNames>
    <sheetDataSet>
      <sheetData sheetId="0"/>
      <sheetData sheetId="1"/>
      <sheetData sheetId="2">
        <row r="3">
          <cell r="B3" t="str">
            <v>113578</v>
          </cell>
          <cell r="C3" t="str">
            <v>Budapest Fővárosi Önkormányzat</v>
          </cell>
          <cell r="D3" t="str">
            <v xml:space="preserve">HIANYPOTLAS_BENYUJT </v>
          </cell>
          <cell r="E3">
            <v>2000</v>
          </cell>
          <cell r="F3">
            <v>38630</v>
          </cell>
          <cell r="G3">
            <v>38630</v>
          </cell>
          <cell r="H3">
            <v>22019.1</v>
          </cell>
          <cell r="I3">
            <v>44038200</v>
          </cell>
          <cell r="J3">
            <v>30</v>
          </cell>
          <cell r="K3">
            <v>30</v>
          </cell>
          <cell r="L3">
            <v>18.600000000000001</v>
          </cell>
          <cell r="M3">
            <v>37200</v>
          </cell>
          <cell r="N3">
            <v>245</v>
          </cell>
          <cell r="O3">
            <v>245</v>
          </cell>
          <cell r="P3">
            <v>188.65</v>
          </cell>
          <cell r="Q3">
            <v>279300</v>
          </cell>
          <cell r="R3">
            <v>16</v>
          </cell>
          <cell r="S3">
            <v>16</v>
          </cell>
          <cell r="T3">
            <v>13.12</v>
          </cell>
          <cell r="U3">
            <v>19840</v>
          </cell>
          <cell r="V3">
            <v>21</v>
          </cell>
          <cell r="W3">
            <v>271</v>
          </cell>
          <cell r="X3">
            <v>73.17</v>
          </cell>
          <cell r="Y3">
            <v>87533</v>
          </cell>
          <cell r="Z3">
            <v>2</v>
          </cell>
          <cell r="AA3">
            <v>18</v>
          </cell>
          <cell r="AB3">
            <v>5.58</v>
          </cell>
          <cell r="AC3">
            <v>11160</v>
          </cell>
          <cell r="AD3">
            <v>1</v>
          </cell>
          <cell r="AE3">
            <v>6</v>
          </cell>
          <cell r="AF3">
            <v>2.04</v>
          </cell>
          <cell r="AG3">
            <v>3240</v>
          </cell>
          <cell r="AH3">
            <v>2</v>
          </cell>
          <cell r="AI3">
            <v>27</v>
          </cell>
          <cell r="AJ3">
            <v>10.26</v>
          </cell>
          <cell r="AK3">
            <v>16740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334</v>
          </cell>
          <cell r="BC3">
            <v>1130</v>
          </cell>
          <cell r="BD3">
            <v>384.2</v>
          </cell>
          <cell r="BE3">
            <v>768400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111914</v>
          </cell>
          <cell r="BO3">
            <v>111914</v>
          </cell>
          <cell r="BP3">
            <v>78339.8</v>
          </cell>
          <cell r="BQ3">
            <v>156679600</v>
          </cell>
          <cell r="BR3">
            <v>87</v>
          </cell>
          <cell r="BS3">
            <v>87</v>
          </cell>
          <cell r="BT3">
            <v>64.38</v>
          </cell>
          <cell r="BU3">
            <v>128760</v>
          </cell>
          <cell r="BV3">
            <v>25</v>
          </cell>
          <cell r="BW3">
            <v>25</v>
          </cell>
          <cell r="BX3">
            <v>17.5</v>
          </cell>
          <cell r="BY3">
            <v>35000</v>
          </cell>
          <cell r="BZ3">
            <v>35609</v>
          </cell>
          <cell r="CA3">
            <v>35609</v>
          </cell>
          <cell r="CB3">
            <v>26350.66</v>
          </cell>
          <cell r="CC3">
            <v>52701320</v>
          </cell>
          <cell r="CD3">
            <v>544</v>
          </cell>
          <cell r="CE3">
            <v>8010</v>
          </cell>
          <cell r="CF3">
            <v>2242.8000000000002</v>
          </cell>
          <cell r="CG3">
            <v>4485600</v>
          </cell>
          <cell r="CH3">
            <v>79</v>
          </cell>
          <cell r="CI3">
            <v>1542</v>
          </cell>
          <cell r="CJ3">
            <v>478.02</v>
          </cell>
          <cell r="CK3">
            <v>956040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428</v>
          </cell>
          <cell r="CQ3">
            <v>4663</v>
          </cell>
          <cell r="CR3">
            <v>1445.53</v>
          </cell>
          <cell r="CS3">
            <v>2891060</v>
          </cell>
          <cell r="CT3">
            <v>4</v>
          </cell>
          <cell r="CU3">
            <v>118</v>
          </cell>
          <cell r="CV3">
            <v>41.3</v>
          </cell>
          <cell r="CW3">
            <v>82600</v>
          </cell>
          <cell r="CX3">
            <v>1</v>
          </cell>
          <cell r="CY3">
            <v>31</v>
          </cell>
          <cell r="CZ3">
            <v>11.16</v>
          </cell>
          <cell r="DA3">
            <v>22320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2</v>
          </cell>
          <cell r="DG3">
            <v>36</v>
          </cell>
          <cell r="DH3">
            <v>12.96</v>
          </cell>
          <cell r="DI3">
            <v>25920</v>
          </cell>
          <cell r="DJ3">
            <v>9020</v>
          </cell>
          <cell r="DK3">
            <v>29067</v>
          </cell>
          <cell r="DL3">
            <v>11045.46</v>
          </cell>
          <cell r="DM3">
            <v>22090920</v>
          </cell>
          <cell r="DN3">
            <v>1127</v>
          </cell>
          <cell r="DO3">
            <v>3311</v>
          </cell>
          <cell r="DP3">
            <v>1258.18</v>
          </cell>
          <cell r="DQ3">
            <v>2516360</v>
          </cell>
          <cell r="DR3">
            <v>713</v>
          </cell>
          <cell r="DS3">
            <v>1974</v>
          </cell>
          <cell r="DT3">
            <v>927.78</v>
          </cell>
          <cell r="DU3">
            <v>1855560</v>
          </cell>
          <cell r="DV3">
            <v>198834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10498</v>
          </cell>
          <cell r="EJ3">
            <v>38182</v>
          </cell>
          <cell r="EK3">
            <v>5345.48</v>
          </cell>
          <cell r="EL3">
            <v>10690960</v>
          </cell>
          <cell r="EM3">
            <v>0</v>
          </cell>
          <cell r="EN3">
            <v>38793</v>
          </cell>
          <cell r="EO3">
            <v>38793</v>
          </cell>
          <cell r="EP3">
            <v>6594.81</v>
          </cell>
          <cell r="EQ3">
            <v>9504285</v>
          </cell>
          <cell r="ER3">
            <v>184730</v>
          </cell>
          <cell r="ES3">
            <v>184730</v>
          </cell>
          <cell r="ET3">
            <v>25862.2</v>
          </cell>
          <cell r="EU3">
            <v>36946000</v>
          </cell>
          <cell r="EV3">
            <v>1</v>
          </cell>
          <cell r="EW3">
            <v>1</v>
          </cell>
          <cell r="EX3">
            <v>0.2</v>
          </cell>
          <cell r="EY3">
            <v>400</v>
          </cell>
          <cell r="EZ3">
            <v>622</v>
          </cell>
          <cell r="FA3">
            <v>1910</v>
          </cell>
          <cell r="FB3">
            <v>267.39999999999998</v>
          </cell>
          <cell r="FC3">
            <v>534800</v>
          </cell>
          <cell r="FD3">
            <v>4</v>
          </cell>
          <cell r="FE3">
            <v>9</v>
          </cell>
          <cell r="FF3">
            <v>2.16</v>
          </cell>
          <cell r="FG3">
            <v>4320</v>
          </cell>
          <cell r="FH3">
            <v>614</v>
          </cell>
          <cell r="FI3">
            <v>1484</v>
          </cell>
          <cell r="FJ3">
            <v>252.28</v>
          </cell>
          <cell r="FK3">
            <v>504560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6</v>
          </cell>
          <cell r="FU3">
            <v>40</v>
          </cell>
          <cell r="FV3">
            <v>8.4</v>
          </cell>
          <cell r="FW3">
            <v>16800</v>
          </cell>
          <cell r="FX3">
            <v>2</v>
          </cell>
          <cell r="FY3">
            <v>9</v>
          </cell>
          <cell r="FZ3">
            <v>1.98</v>
          </cell>
          <cell r="GA3">
            <v>3960</v>
          </cell>
          <cell r="GB3">
            <v>224772</v>
          </cell>
          <cell r="GC3">
            <v>111378</v>
          </cell>
          <cell r="GD3">
            <v>11137.8</v>
          </cell>
          <cell r="GE3">
            <v>22275600</v>
          </cell>
          <cell r="GF3">
            <v>41645</v>
          </cell>
          <cell r="GG3">
            <v>12493.5</v>
          </cell>
          <cell r="GH3">
            <v>13326400</v>
          </cell>
          <cell r="GI3">
            <v>87</v>
          </cell>
          <cell r="GJ3">
            <v>34.799999999999997</v>
          </cell>
          <cell r="GK3">
            <v>0</v>
          </cell>
          <cell r="GL3">
            <v>206951.26</v>
          </cell>
          <cell r="GM3">
            <v>383540758</v>
          </cell>
          <cell r="GN3">
            <v>4000</v>
          </cell>
          <cell r="GO3">
            <v>35</v>
          </cell>
          <cell r="GP3">
            <v>46.9</v>
          </cell>
          <cell r="GQ3">
            <v>187600</v>
          </cell>
          <cell r="GR3">
            <v>1</v>
          </cell>
          <cell r="GS3">
            <v>2</v>
          </cell>
          <cell r="GT3">
            <v>8000</v>
          </cell>
          <cell r="GU3">
            <v>1</v>
          </cell>
          <cell r="GV3">
            <v>0.7</v>
          </cell>
          <cell r="GW3">
            <v>2800</v>
          </cell>
          <cell r="GX3">
            <v>0</v>
          </cell>
          <cell r="GY3">
            <v>0</v>
          </cell>
          <cell r="GZ3">
            <v>0</v>
          </cell>
          <cell r="HA3">
            <v>0</v>
          </cell>
          <cell r="HB3">
            <v>0</v>
          </cell>
          <cell r="HC3">
            <v>0</v>
          </cell>
          <cell r="HD3">
            <v>198400</v>
          </cell>
          <cell r="HE3">
            <v>0</v>
          </cell>
          <cell r="HF3">
            <v>383739158</v>
          </cell>
        </row>
        <row r="4">
          <cell r="B4" t="str">
            <v>508402</v>
          </cell>
          <cell r="C4" t="str">
            <v>Regéc Község Önkormányzata</v>
          </cell>
          <cell r="D4" t="str">
            <v xml:space="preserve">HIANYPOTLAS_BENYUJT </v>
          </cell>
          <cell r="E4">
            <v>2000</v>
          </cell>
          <cell r="F4">
            <v>102</v>
          </cell>
          <cell r="G4">
            <v>102</v>
          </cell>
          <cell r="H4">
            <v>58.14</v>
          </cell>
          <cell r="I4">
            <v>116280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102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110</v>
          </cell>
          <cell r="EO4">
            <v>110</v>
          </cell>
          <cell r="EP4">
            <v>18.7</v>
          </cell>
          <cell r="EQ4">
            <v>37400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110</v>
          </cell>
          <cell r="GC4">
            <v>60</v>
          </cell>
          <cell r="GD4">
            <v>6</v>
          </cell>
          <cell r="GE4">
            <v>12000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82.84</v>
          </cell>
          <cell r="GM4">
            <v>165680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18360</v>
          </cell>
          <cell r="HF4">
            <v>184040</v>
          </cell>
        </row>
        <row r="5">
          <cell r="B5" t="str">
            <v>510968</v>
          </cell>
          <cell r="C5" t="str">
            <v>Mogyoróska Község Önkormányzata</v>
          </cell>
          <cell r="D5" t="str">
            <v xml:space="preserve">HIANYPOTLAS_BENYUJT </v>
          </cell>
          <cell r="E5">
            <v>2000</v>
          </cell>
          <cell r="F5">
            <v>110</v>
          </cell>
          <cell r="G5">
            <v>110</v>
          </cell>
          <cell r="H5">
            <v>62.7</v>
          </cell>
          <cell r="I5">
            <v>125400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110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115</v>
          </cell>
          <cell r="EO5">
            <v>115</v>
          </cell>
          <cell r="EP5">
            <v>19.55</v>
          </cell>
          <cell r="EQ5">
            <v>39100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115</v>
          </cell>
          <cell r="GC5">
            <v>60</v>
          </cell>
          <cell r="GD5">
            <v>6</v>
          </cell>
          <cell r="GE5">
            <v>12000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88.25</v>
          </cell>
          <cell r="GM5">
            <v>176500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0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27700</v>
          </cell>
          <cell r="HF5">
            <v>204200</v>
          </cell>
        </row>
        <row r="6">
          <cell r="B6" t="str">
            <v>511022</v>
          </cell>
          <cell r="C6" t="str">
            <v>Zsujta Község Önkormányzata</v>
          </cell>
          <cell r="D6" t="str">
            <v xml:space="preserve">HIANYPOTLAS_BENYUJT </v>
          </cell>
          <cell r="E6">
            <v>2000</v>
          </cell>
          <cell r="F6">
            <v>114</v>
          </cell>
          <cell r="G6">
            <v>114</v>
          </cell>
          <cell r="H6">
            <v>64.98</v>
          </cell>
          <cell r="I6">
            <v>129960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2</v>
          </cell>
          <cell r="BO6">
            <v>2</v>
          </cell>
          <cell r="BP6">
            <v>1.4</v>
          </cell>
          <cell r="BQ6">
            <v>2800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116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130</v>
          </cell>
          <cell r="EO6">
            <v>130</v>
          </cell>
          <cell r="EP6">
            <v>22.1</v>
          </cell>
          <cell r="EQ6">
            <v>44200</v>
          </cell>
          <cell r="ER6">
            <v>2</v>
          </cell>
          <cell r="ES6">
            <v>2</v>
          </cell>
          <cell r="ET6">
            <v>0.28000000000000003</v>
          </cell>
          <cell r="EU6">
            <v>560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132</v>
          </cell>
          <cell r="GC6">
            <v>40</v>
          </cell>
          <cell r="GD6">
            <v>4</v>
          </cell>
          <cell r="GE6">
            <v>8000</v>
          </cell>
          <cell r="GF6">
            <v>1</v>
          </cell>
          <cell r="GG6">
            <v>0.3</v>
          </cell>
          <cell r="GH6">
            <v>600</v>
          </cell>
          <cell r="GI6">
            <v>0</v>
          </cell>
          <cell r="GJ6">
            <v>0</v>
          </cell>
          <cell r="GK6">
            <v>0</v>
          </cell>
          <cell r="GL6">
            <v>93.06</v>
          </cell>
          <cell r="GM6">
            <v>186120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380</v>
          </cell>
          <cell r="HF6">
            <v>186500</v>
          </cell>
        </row>
        <row r="7">
          <cell r="B7" t="str">
            <v>511697</v>
          </cell>
          <cell r="C7" t="str">
            <v>Hidasnémeti Község Önkormányzata</v>
          </cell>
          <cell r="D7" t="str">
            <v xml:space="preserve">HIANYPOTLAS_BENYUJT </v>
          </cell>
          <cell r="E7">
            <v>2000</v>
          </cell>
          <cell r="F7">
            <v>482</v>
          </cell>
          <cell r="G7">
            <v>482</v>
          </cell>
          <cell r="H7">
            <v>274.74</v>
          </cell>
          <cell r="I7">
            <v>549480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25</v>
          </cell>
          <cell r="BO7">
            <v>25</v>
          </cell>
          <cell r="BP7">
            <v>17.5</v>
          </cell>
          <cell r="BQ7">
            <v>35000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507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491</v>
          </cell>
          <cell r="EO7">
            <v>491</v>
          </cell>
          <cell r="EP7">
            <v>83.47</v>
          </cell>
          <cell r="EQ7">
            <v>166940</v>
          </cell>
          <cell r="ER7">
            <v>25</v>
          </cell>
          <cell r="ES7">
            <v>25</v>
          </cell>
          <cell r="ET7">
            <v>3.5</v>
          </cell>
          <cell r="EU7">
            <v>7000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516</v>
          </cell>
          <cell r="GC7">
            <v>282</v>
          </cell>
          <cell r="GD7">
            <v>28.2</v>
          </cell>
          <cell r="GE7">
            <v>56400</v>
          </cell>
          <cell r="GF7">
            <v>10</v>
          </cell>
          <cell r="GG7">
            <v>3</v>
          </cell>
          <cell r="GH7">
            <v>6000</v>
          </cell>
          <cell r="GI7">
            <v>0</v>
          </cell>
          <cell r="GJ7">
            <v>0</v>
          </cell>
          <cell r="GK7">
            <v>0</v>
          </cell>
          <cell r="GL7">
            <v>410.41</v>
          </cell>
          <cell r="GM7">
            <v>820820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189240</v>
          </cell>
          <cell r="HF7">
            <v>1010060</v>
          </cell>
        </row>
        <row r="8">
          <cell r="B8" t="str">
            <v>513763</v>
          </cell>
          <cell r="C8" t="str">
            <v>Telkibánya Község Önkormányzata</v>
          </cell>
          <cell r="D8" t="str">
            <v xml:space="preserve">HIANYPOTLAS_BENYUJT </v>
          </cell>
          <cell r="E8">
            <v>2000</v>
          </cell>
          <cell r="F8">
            <v>425</v>
          </cell>
          <cell r="G8">
            <v>425</v>
          </cell>
          <cell r="H8">
            <v>242.25</v>
          </cell>
          <cell r="I8">
            <v>484500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</v>
          </cell>
          <cell r="BO8">
            <v>6</v>
          </cell>
          <cell r="BP8">
            <v>4.2</v>
          </cell>
          <cell r="BQ8">
            <v>8400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431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435</v>
          </cell>
          <cell r="EO8">
            <v>435</v>
          </cell>
          <cell r="EP8">
            <v>73.95</v>
          </cell>
          <cell r="EQ8">
            <v>147900</v>
          </cell>
          <cell r="ER8">
            <v>6</v>
          </cell>
          <cell r="ES8">
            <v>6</v>
          </cell>
          <cell r="ET8">
            <v>0.84</v>
          </cell>
          <cell r="EU8">
            <v>1680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441</v>
          </cell>
          <cell r="GC8">
            <v>221</v>
          </cell>
          <cell r="GD8">
            <v>22.1</v>
          </cell>
          <cell r="GE8">
            <v>44200</v>
          </cell>
          <cell r="GF8">
            <v>3</v>
          </cell>
          <cell r="GG8">
            <v>0.9</v>
          </cell>
          <cell r="GH8">
            <v>1800</v>
          </cell>
          <cell r="GI8">
            <v>0</v>
          </cell>
          <cell r="GJ8">
            <v>0</v>
          </cell>
          <cell r="GK8">
            <v>0</v>
          </cell>
          <cell r="GL8">
            <v>344.24</v>
          </cell>
          <cell r="GM8">
            <v>688480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340</v>
          </cell>
          <cell r="HF8">
            <v>688820</v>
          </cell>
        </row>
        <row r="9">
          <cell r="B9" t="str">
            <v>513976</v>
          </cell>
          <cell r="C9" t="str">
            <v>Tiszakarád Község Önkormányzata</v>
          </cell>
          <cell r="D9" t="str">
            <v xml:space="preserve">HIANYPOTLAS_BENYUJT </v>
          </cell>
          <cell r="E9">
            <v>2000</v>
          </cell>
          <cell r="F9">
            <v>992</v>
          </cell>
          <cell r="G9">
            <v>992</v>
          </cell>
          <cell r="H9">
            <v>565.44000000000005</v>
          </cell>
          <cell r="I9">
            <v>1130880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45</v>
          </cell>
          <cell r="BO9">
            <v>45</v>
          </cell>
          <cell r="BP9">
            <v>31.5</v>
          </cell>
          <cell r="BQ9">
            <v>63000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3</v>
          </cell>
          <cell r="CA9">
            <v>3</v>
          </cell>
          <cell r="CB9">
            <v>2.2200000000000002</v>
          </cell>
          <cell r="CC9">
            <v>4440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1040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1025</v>
          </cell>
          <cell r="EO9">
            <v>1025</v>
          </cell>
          <cell r="EP9">
            <v>174.25</v>
          </cell>
          <cell r="EQ9">
            <v>348500</v>
          </cell>
          <cell r="ER9">
            <v>46</v>
          </cell>
          <cell r="ES9">
            <v>46</v>
          </cell>
          <cell r="ET9">
            <v>6.44</v>
          </cell>
          <cell r="EU9">
            <v>12880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1071</v>
          </cell>
          <cell r="GC9">
            <v>607</v>
          </cell>
          <cell r="GD9">
            <v>60.7</v>
          </cell>
          <cell r="GE9">
            <v>121400</v>
          </cell>
          <cell r="GF9">
            <v>4</v>
          </cell>
          <cell r="GG9">
            <v>1.2</v>
          </cell>
          <cell r="GH9">
            <v>2400</v>
          </cell>
          <cell r="GI9">
            <v>0</v>
          </cell>
          <cell r="GJ9">
            <v>0</v>
          </cell>
          <cell r="GK9">
            <v>0</v>
          </cell>
          <cell r="GL9">
            <v>841.75</v>
          </cell>
          <cell r="GM9">
            <v>1683500</v>
          </cell>
          <cell r="GN9">
            <v>4000</v>
          </cell>
          <cell r="GO9">
            <v>2</v>
          </cell>
          <cell r="GP9">
            <v>2.68</v>
          </cell>
          <cell r="GQ9">
            <v>10720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10720</v>
          </cell>
          <cell r="HE9">
            <v>0</v>
          </cell>
          <cell r="HF9">
            <v>1694220</v>
          </cell>
        </row>
        <row r="10">
          <cell r="B10" t="str">
            <v>514474</v>
          </cell>
          <cell r="C10" t="str">
            <v>Boldogkőváralja Község Önkormányzata</v>
          </cell>
          <cell r="D10" t="str">
            <v xml:space="preserve">HIANYPOTLAS_BENYUJT </v>
          </cell>
          <cell r="E10">
            <v>2000</v>
          </cell>
          <cell r="F10">
            <v>435</v>
          </cell>
          <cell r="G10">
            <v>435</v>
          </cell>
          <cell r="H10">
            <v>247.95</v>
          </cell>
          <cell r="I10">
            <v>495900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22</v>
          </cell>
          <cell r="BO10">
            <v>22</v>
          </cell>
          <cell r="BP10">
            <v>15.4</v>
          </cell>
          <cell r="BQ10">
            <v>30800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457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450</v>
          </cell>
          <cell r="EO10">
            <v>450</v>
          </cell>
          <cell r="EP10">
            <v>76.5</v>
          </cell>
          <cell r="EQ10">
            <v>153000</v>
          </cell>
          <cell r="ER10">
            <v>22</v>
          </cell>
          <cell r="ES10">
            <v>22</v>
          </cell>
          <cell r="ET10">
            <v>3.08</v>
          </cell>
          <cell r="EU10">
            <v>6160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472</v>
          </cell>
          <cell r="GC10">
            <v>232</v>
          </cell>
          <cell r="GD10">
            <v>23.2</v>
          </cell>
          <cell r="GE10">
            <v>46400</v>
          </cell>
          <cell r="GF10">
            <v>2</v>
          </cell>
          <cell r="GG10">
            <v>0.6</v>
          </cell>
          <cell r="GH10">
            <v>1200</v>
          </cell>
          <cell r="GI10">
            <v>0</v>
          </cell>
          <cell r="GJ10">
            <v>0</v>
          </cell>
          <cell r="GK10">
            <v>0</v>
          </cell>
          <cell r="GL10">
            <v>366.73</v>
          </cell>
          <cell r="GM10">
            <v>733460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733460</v>
          </cell>
        </row>
        <row r="11">
          <cell r="B11" t="str">
            <v>517932</v>
          </cell>
          <cell r="C11" t="str">
            <v>Fony Község Önkormányzata</v>
          </cell>
          <cell r="D11" t="str">
            <v xml:space="preserve">HIANYPOTLAS_BENYUJT </v>
          </cell>
          <cell r="E11">
            <v>2000</v>
          </cell>
          <cell r="F11">
            <v>228</v>
          </cell>
          <cell r="G11">
            <v>228</v>
          </cell>
          <cell r="H11">
            <v>129.96</v>
          </cell>
          <cell r="I11">
            <v>259920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228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228</v>
          </cell>
          <cell r="EO11">
            <v>228</v>
          </cell>
          <cell r="EP11">
            <v>38.76</v>
          </cell>
          <cell r="EQ11">
            <v>77520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228</v>
          </cell>
          <cell r="GC11">
            <v>135</v>
          </cell>
          <cell r="GD11">
            <v>13.5</v>
          </cell>
          <cell r="GE11">
            <v>27000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182.22</v>
          </cell>
          <cell r="GM11">
            <v>364440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16220</v>
          </cell>
          <cell r="HF11">
            <v>380660</v>
          </cell>
        </row>
        <row r="12">
          <cell r="B12" t="str">
            <v>518643</v>
          </cell>
          <cell r="C12" t="str">
            <v>Göncruszka Község Önkormányzata</v>
          </cell>
          <cell r="D12" t="str">
            <v xml:space="preserve">BENYUJTOTT          </v>
          </cell>
          <cell r="E12">
            <v>2000</v>
          </cell>
          <cell r="F12">
            <v>374</v>
          </cell>
          <cell r="G12">
            <v>374</v>
          </cell>
          <cell r="H12">
            <v>213.18</v>
          </cell>
          <cell r="I12">
            <v>426360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23</v>
          </cell>
          <cell r="BO12">
            <v>23</v>
          </cell>
          <cell r="BP12">
            <v>16.100000000000001</v>
          </cell>
          <cell r="BQ12">
            <v>32200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397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381</v>
          </cell>
          <cell r="EO12">
            <v>381</v>
          </cell>
          <cell r="EP12">
            <v>64.77</v>
          </cell>
          <cell r="EQ12">
            <v>129540</v>
          </cell>
          <cell r="ER12">
            <v>23</v>
          </cell>
          <cell r="ES12">
            <v>23</v>
          </cell>
          <cell r="ET12">
            <v>3.22</v>
          </cell>
          <cell r="EU12">
            <v>6440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404</v>
          </cell>
          <cell r="GC12">
            <v>183</v>
          </cell>
          <cell r="GD12">
            <v>18.3</v>
          </cell>
          <cell r="GE12">
            <v>36600</v>
          </cell>
          <cell r="GF12">
            <v>2</v>
          </cell>
          <cell r="GG12">
            <v>0.6</v>
          </cell>
          <cell r="GH12">
            <v>1200</v>
          </cell>
          <cell r="GI12">
            <v>0</v>
          </cell>
          <cell r="GJ12">
            <v>0</v>
          </cell>
          <cell r="GK12">
            <v>0</v>
          </cell>
          <cell r="GL12">
            <v>316.17</v>
          </cell>
          <cell r="GM12">
            <v>632340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1440</v>
          </cell>
          <cell r="HF12">
            <v>633780</v>
          </cell>
        </row>
        <row r="13">
          <cell r="B13" t="str">
            <v>518944</v>
          </cell>
          <cell r="C13" t="str">
            <v>Boldogkőújfalu Község Önkormányzata</v>
          </cell>
          <cell r="D13" t="str">
            <v xml:space="preserve">HIANYPOTLAS_BENYUJT </v>
          </cell>
          <cell r="E13">
            <v>2000</v>
          </cell>
          <cell r="F13">
            <v>232</v>
          </cell>
          <cell r="G13">
            <v>232</v>
          </cell>
          <cell r="H13">
            <v>132.24</v>
          </cell>
          <cell r="I13">
            <v>264480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8</v>
          </cell>
          <cell r="BO13">
            <v>8</v>
          </cell>
          <cell r="BP13">
            <v>5.6</v>
          </cell>
          <cell r="BQ13">
            <v>11200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240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240</v>
          </cell>
          <cell r="EO13">
            <v>240</v>
          </cell>
          <cell r="EP13">
            <v>40.799999999999997</v>
          </cell>
          <cell r="EQ13">
            <v>81600</v>
          </cell>
          <cell r="ER13">
            <v>8</v>
          </cell>
          <cell r="ES13">
            <v>8</v>
          </cell>
          <cell r="ET13">
            <v>1.1200000000000001</v>
          </cell>
          <cell r="EU13">
            <v>2240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248</v>
          </cell>
          <cell r="GC13">
            <v>119</v>
          </cell>
          <cell r="GD13">
            <v>11.9</v>
          </cell>
          <cell r="GE13">
            <v>23800</v>
          </cell>
          <cell r="GF13">
            <v>1</v>
          </cell>
          <cell r="GG13">
            <v>0.3</v>
          </cell>
          <cell r="GH13">
            <v>600</v>
          </cell>
          <cell r="GI13">
            <v>0</v>
          </cell>
          <cell r="GJ13">
            <v>0</v>
          </cell>
          <cell r="GK13">
            <v>0</v>
          </cell>
          <cell r="GL13">
            <v>191.96</v>
          </cell>
          <cell r="GM13">
            <v>383920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1100</v>
          </cell>
          <cell r="HF13">
            <v>385020</v>
          </cell>
        </row>
        <row r="14">
          <cell r="B14" t="str">
            <v>522187</v>
          </cell>
          <cell r="C14" t="str">
            <v>Hejce Község Önkormányzata</v>
          </cell>
          <cell r="D14" t="str">
            <v xml:space="preserve">HIANYPOTLAS_BENYUJT </v>
          </cell>
          <cell r="E14">
            <v>2000</v>
          </cell>
          <cell r="F14">
            <v>166</v>
          </cell>
          <cell r="G14">
            <v>166</v>
          </cell>
          <cell r="H14">
            <v>94.62</v>
          </cell>
          <cell r="I14">
            <v>189240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166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166</v>
          </cell>
          <cell r="EO14">
            <v>166</v>
          </cell>
          <cell r="EP14">
            <v>28.22</v>
          </cell>
          <cell r="EQ14">
            <v>56440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166</v>
          </cell>
          <cell r="GC14">
            <v>87</v>
          </cell>
          <cell r="GD14">
            <v>8.6999999999999993</v>
          </cell>
          <cell r="GE14">
            <v>17400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131.54</v>
          </cell>
          <cell r="GM14">
            <v>263080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20200</v>
          </cell>
          <cell r="HF14">
            <v>283280</v>
          </cell>
        </row>
        <row r="15">
          <cell r="B15" t="str">
            <v>524730</v>
          </cell>
          <cell r="C15" t="str">
            <v>Pányok Község Önkormányzata</v>
          </cell>
          <cell r="D15" t="str">
            <v xml:space="preserve">BENYUJTOTT          </v>
          </cell>
          <cell r="E15">
            <v>2000</v>
          </cell>
          <cell r="F15">
            <v>62</v>
          </cell>
          <cell r="G15">
            <v>62</v>
          </cell>
          <cell r="H15">
            <v>35.340000000000003</v>
          </cell>
          <cell r="I15">
            <v>70680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62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65</v>
          </cell>
          <cell r="EO15">
            <v>65</v>
          </cell>
          <cell r="EP15">
            <v>11.05</v>
          </cell>
          <cell r="EQ15">
            <v>22100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65</v>
          </cell>
          <cell r="GC15">
            <v>22</v>
          </cell>
          <cell r="GD15">
            <v>2.2000000000000002</v>
          </cell>
          <cell r="GE15">
            <v>4400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48.59</v>
          </cell>
          <cell r="GM15">
            <v>97180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9160</v>
          </cell>
          <cell r="HF15">
            <v>106340</v>
          </cell>
        </row>
        <row r="16">
          <cell r="B16" t="str">
            <v>524970</v>
          </cell>
          <cell r="C16" t="str">
            <v>Hernádszurdok Község Önkormányzata</v>
          </cell>
          <cell r="D16" t="str">
            <v xml:space="preserve">HIANYPOTLAS_BENYUJT </v>
          </cell>
          <cell r="E16">
            <v>2000</v>
          </cell>
          <cell r="F16">
            <v>103</v>
          </cell>
          <cell r="G16">
            <v>103</v>
          </cell>
          <cell r="H16">
            <v>58.71</v>
          </cell>
          <cell r="I16">
            <v>117420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103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105</v>
          </cell>
          <cell r="EO16">
            <v>105</v>
          </cell>
          <cell r="EP16">
            <v>17.850000000000001</v>
          </cell>
          <cell r="EQ16">
            <v>35700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105</v>
          </cell>
          <cell r="GC16">
            <v>52</v>
          </cell>
          <cell r="GD16">
            <v>5.2</v>
          </cell>
          <cell r="GE16">
            <v>10400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81.760000000000005</v>
          </cell>
          <cell r="GM16">
            <v>163520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24440</v>
          </cell>
          <cell r="HF16">
            <v>187960</v>
          </cell>
        </row>
        <row r="17">
          <cell r="B17" t="str">
            <v>526198</v>
          </cell>
          <cell r="C17" t="str">
            <v>Arka Község Önkormányzata</v>
          </cell>
          <cell r="D17" t="str">
            <v xml:space="preserve">HIANYPOTLAS_BENYUJT </v>
          </cell>
          <cell r="E17">
            <v>2000</v>
          </cell>
          <cell r="F17">
            <v>65</v>
          </cell>
          <cell r="G17">
            <v>65</v>
          </cell>
          <cell r="H17">
            <v>37.049999999999997</v>
          </cell>
          <cell r="I17">
            <v>74100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8</v>
          </cell>
          <cell r="BO17">
            <v>8</v>
          </cell>
          <cell r="BP17">
            <v>5.6</v>
          </cell>
          <cell r="BQ17">
            <v>11200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73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65</v>
          </cell>
          <cell r="EO17">
            <v>65</v>
          </cell>
          <cell r="EP17">
            <v>11.05</v>
          </cell>
          <cell r="EQ17">
            <v>22100</v>
          </cell>
          <cell r="ER17">
            <v>8</v>
          </cell>
          <cell r="ES17">
            <v>8</v>
          </cell>
          <cell r="ET17">
            <v>1.1200000000000001</v>
          </cell>
          <cell r="EU17">
            <v>2240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73</v>
          </cell>
          <cell r="GC17">
            <v>39</v>
          </cell>
          <cell r="GD17">
            <v>3.9</v>
          </cell>
          <cell r="GE17">
            <v>7800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58.72</v>
          </cell>
          <cell r="GM17">
            <v>117440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5200</v>
          </cell>
          <cell r="HF17">
            <v>122640</v>
          </cell>
        </row>
        <row r="18">
          <cell r="B18" t="str">
            <v>529054</v>
          </cell>
          <cell r="C18" t="str">
            <v>Tornyosnémeti Község Önkormányzata</v>
          </cell>
          <cell r="D18" t="str">
            <v xml:space="preserve">HIANYPOTLAS_BENYUJT </v>
          </cell>
          <cell r="E18">
            <v>2000</v>
          </cell>
          <cell r="F18">
            <v>274</v>
          </cell>
          <cell r="G18">
            <v>274</v>
          </cell>
          <cell r="H18">
            <v>156.18</v>
          </cell>
          <cell r="I18">
            <v>312360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9</v>
          </cell>
          <cell r="BO18">
            <v>9</v>
          </cell>
          <cell r="BP18">
            <v>6.3</v>
          </cell>
          <cell r="BQ18">
            <v>12600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1</v>
          </cell>
          <cell r="CA18">
            <v>1</v>
          </cell>
          <cell r="CB18">
            <v>0.74</v>
          </cell>
          <cell r="CC18">
            <v>1480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284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286</v>
          </cell>
          <cell r="EO18">
            <v>286</v>
          </cell>
          <cell r="EP18">
            <v>48.62</v>
          </cell>
          <cell r="EQ18">
            <v>97240</v>
          </cell>
          <cell r="ER18">
            <v>10</v>
          </cell>
          <cell r="ES18">
            <v>10</v>
          </cell>
          <cell r="ET18">
            <v>1.4</v>
          </cell>
          <cell r="EU18">
            <v>2800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296</v>
          </cell>
          <cell r="GC18">
            <v>161</v>
          </cell>
          <cell r="GD18">
            <v>16.100000000000001</v>
          </cell>
          <cell r="GE18">
            <v>32200</v>
          </cell>
          <cell r="GF18">
            <v>3</v>
          </cell>
          <cell r="GG18">
            <v>0.9</v>
          </cell>
          <cell r="GH18">
            <v>1800</v>
          </cell>
          <cell r="GI18">
            <v>0</v>
          </cell>
          <cell r="GJ18">
            <v>0</v>
          </cell>
          <cell r="GK18">
            <v>0</v>
          </cell>
          <cell r="GL18">
            <v>230.24</v>
          </cell>
          <cell r="GM18">
            <v>460480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38500</v>
          </cell>
          <cell r="HF18">
            <v>498980</v>
          </cell>
        </row>
        <row r="19">
          <cell r="B19" t="str">
            <v>529133</v>
          </cell>
          <cell r="C19" t="str">
            <v>Tiszacsermely Község Önkormányzata</v>
          </cell>
          <cell r="D19" t="str">
            <v xml:space="preserve">BENYUJTOTT          </v>
          </cell>
          <cell r="E19">
            <v>2000</v>
          </cell>
          <cell r="F19">
            <v>255</v>
          </cell>
          <cell r="G19">
            <v>255</v>
          </cell>
          <cell r="H19">
            <v>145.35</v>
          </cell>
          <cell r="I19">
            <v>290700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5</v>
          </cell>
          <cell r="BO19">
            <v>5</v>
          </cell>
          <cell r="BP19">
            <v>3.5</v>
          </cell>
          <cell r="BQ19">
            <v>7000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2</v>
          </cell>
          <cell r="CA19">
            <v>2</v>
          </cell>
          <cell r="CB19">
            <v>1.48</v>
          </cell>
          <cell r="CC19">
            <v>2960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262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286</v>
          </cell>
          <cell r="EO19">
            <v>286</v>
          </cell>
          <cell r="EP19">
            <v>48.62</v>
          </cell>
          <cell r="EQ19">
            <v>97240</v>
          </cell>
          <cell r="ER19">
            <v>5</v>
          </cell>
          <cell r="ES19">
            <v>5</v>
          </cell>
          <cell r="ET19">
            <v>0.7</v>
          </cell>
          <cell r="EU19">
            <v>1400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291</v>
          </cell>
          <cell r="GC19">
            <v>144</v>
          </cell>
          <cell r="GD19">
            <v>14.4</v>
          </cell>
          <cell r="GE19">
            <v>28800</v>
          </cell>
          <cell r="GF19">
            <v>2</v>
          </cell>
          <cell r="GG19">
            <v>0.6</v>
          </cell>
          <cell r="GH19">
            <v>1200</v>
          </cell>
          <cell r="GI19">
            <v>0</v>
          </cell>
          <cell r="GJ19">
            <v>0</v>
          </cell>
          <cell r="GK19">
            <v>0</v>
          </cell>
          <cell r="GL19">
            <v>214.65</v>
          </cell>
          <cell r="GM19">
            <v>429300</v>
          </cell>
          <cell r="GN19">
            <v>4000</v>
          </cell>
          <cell r="GO19">
            <v>2</v>
          </cell>
          <cell r="GP19">
            <v>2.68</v>
          </cell>
          <cell r="GQ19">
            <v>10720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10720</v>
          </cell>
          <cell r="HE19">
            <v>0</v>
          </cell>
          <cell r="HF19">
            <v>440020</v>
          </cell>
        </row>
        <row r="20">
          <cell r="B20" t="str">
            <v>502273</v>
          </cell>
          <cell r="C20" t="str">
            <v>Abaújvár Község Önkormányzata</v>
          </cell>
          <cell r="D20" t="str">
            <v xml:space="preserve">HIANYPOTLAS_BENYUJT </v>
          </cell>
          <cell r="E20">
            <v>2000</v>
          </cell>
          <cell r="F20">
            <v>138</v>
          </cell>
          <cell r="G20">
            <v>138</v>
          </cell>
          <cell r="H20">
            <v>78.66</v>
          </cell>
          <cell r="I20">
            <v>129720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4</v>
          </cell>
          <cell r="BO20">
            <v>4</v>
          </cell>
          <cell r="BP20">
            <v>2.8</v>
          </cell>
          <cell r="BQ20">
            <v>5600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2</v>
          </cell>
          <cell r="CA20">
            <v>2</v>
          </cell>
          <cell r="CB20">
            <v>1.48</v>
          </cell>
          <cell r="CC20">
            <v>2960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144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143</v>
          </cell>
          <cell r="EO20">
            <v>143</v>
          </cell>
          <cell r="EP20">
            <v>24.31</v>
          </cell>
          <cell r="EQ20">
            <v>48620</v>
          </cell>
          <cell r="ER20">
            <v>6</v>
          </cell>
          <cell r="ES20">
            <v>6</v>
          </cell>
          <cell r="ET20">
            <v>0.84</v>
          </cell>
          <cell r="EU20">
            <v>1680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149</v>
          </cell>
          <cell r="GC20">
            <v>65</v>
          </cell>
          <cell r="GD20">
            <v>6.5</v>
          </cell>
          <cell r="GE20">
            <v>13000</v>
          </cell>
          <cell r="GF20">
            <v>2</v>
          </cell>
          <cell r="GG20">
            <v>0.6</v>
          </cell>
          <cell r="GH20">
            <v>1200</v>
          </cell>
          <cell r="GI20">
            <v>0</v>
          </cell>
          <cell r="GJ20">
            <v>0</v>
          </cell>
          <cell r="GK20">
            <v>0</v>
          </cell>
          <cell r="GL20">
            <v>115.19</v>
          </cell>
          <cell r="GM20">
            <v>202780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900</v>
          </cell>
          <cell r="HF20">
            <v>203680</v>
          </cell>
        </row>
        <row r="21">
          <cell r="B21" t="str">
            <v>505333</v>
          </cell>
          <cell r="C21" t="str">
            <v>Csobád Község Önkormányzata</v>
          </cell>
          <cell r="D21" t="str">
            <v xml:space="preserve">BENYUJTOTT          </v>
          </cell>
          <cell r="E21">
            <v>2000</v>
          </cell>
          <cell r="F21">
            <v>322</v>
          </cell>
          <cell r="G21">
            <v>322</v>
          </cell>
          <cell r="H21">
            <v>183.54</v>
          </cell>
          <cell r="I21">
            <v>367080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322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341</v>
          </cell>
          <cell r="EO21">
            <v>341</v>
          </cell>
          <cell r="EP21">
            <v>57.97</v>
          </cell>
          <cell r="EQ21">
            <v>115940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341</v>
          </cell>
          <cell r="GC21">
            <v>124</v>
          </cell>
          <cell r="GD21">
            <v>12.4</v>
          </cell>
          <cell r="GE21">
            <v>24800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253.91</v>
          </cell>
          <cell r="GM21">
            <v>507820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169460</v>
          </cell>
          <cell r="HF21">
            <v>677280</v>
          </cell>
        </row>
        <row r="22">
          <cell r="B22" t="str">
            <v>507719</v>
          </cell>
          <cell r="C22" t="str">
            <v>Dámóc Község Önkormányzata</v>
          </cell>
          <cell r="D22" t="str">
            <v xml:space="preserve">HIANYPOTLAS_BENYUJT </v>
          </cell>
          <cell r="E22">
            <v>2000</v>
          </cell>
          <cell r="F22">
            <v>183</v>
          </cell>
          <cell r="G22">
            <v>183</v>
          </cell>
          <cell r="H22">
            <v>104.31</v>
          </cell>
          <cell r="I22">
            <v>208620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26</v>
          </cell>
          <cell r="BO22">
            <v>26</v>
          </cell>
          <cell r="BP22">
            <v>18.2</v>
          </cell>
          <cell r="BQ22">
            <v>36400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2</v>
          </cell>
          <cell r="CA22">
            <v>2</v>
          </cell>
          <cell r="CB22">
            <v>1.48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211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176</v>
          </cell>
          <cell r="EO22">
            <v>176</v>
          </cell>
          <cell r="EP22">
            <v>29.92</v>
          </cell>
          <cell r="EQ22">
            <v>59840</v>
          </cell>
          <cell r="ER22">
            <v>26</v>
          </cell>
          <cell r="ES22">
            <v>26</v>
          </cell>
          <cell r="ET22">
            <v>3.64</v>
          </cell>
          <cell r="EU22">
            <v>7280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202</v>
          </cell>
          <cell r="GC22">
            <v>104</v>
          </cell>
          <cell r="GD22">
            <v>10.4</v>
          </cell>
          <cell r="GE22">
            <v>20800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167.95</v>
          </cell>
          <cell r="GM22">
            <v>332940</v>
          </cell>
          <cell r="GN22">
            <v>4000</v>
          </cell>
          <cell r="GO22">
            <v>3</v>
          </cell>
          <cell r="GP22">
            <v>4.0199999999999996</v>
          </cell>
          <cell r="GQ22">
            <v>16080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16080</v>
          </cell>
          <cell r="HE22">
            <v>0</v>
          </cell>
          <cell r="HF22">
            <v>349020</v>
          </cell>
        </row>
        <row r="23">
          <cell r="B23" t="str">
            <v>528219</v>
          </cell>
          <cell r="C23" t="str">
            <v>Litka Község Önkormányzata</v>
          </cell>
          <cell r="D23" t="str">
            <v xml:space="preserve">HIANYPOTLAS_BENYUJT </v>
          </cell>
          <cell r="E23">
            <v>2000</v>
          </cell>
          <cell r="F23">
            <v>43</v>
          </cell>
          <cell r="G23">
            <v>43</v>
          </cell>
          <cell r="H23">
            <v>24.51</v>
          </cell>
          <cell r="I23">
            <v>49020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43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45</v>
          </cell>
          <cell r="EO23">
            <v>45</v>
          </cell>
          <cell r="EP23">
            <v>7.65</v>
          </cell>
          <cell r="EQ23">
            <v>15300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45</v>
          </cell>
          <cell r="GC23">
            <v>19</v>
          </cell>
          <cell r="GD23">
            <v>1.9</v>
          </cell>
          <cell r="GE23">
            <v>3800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34.06</v>
          </cell>
          <cell r="GM23">
            <v>68120</v>
          </cell>
          <cell r="GN23">
            <v>4000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30960</v>
          </cell>
          <cell r="HF23">
            <v>99080</v>
          </cell>
        </row>
        <row r="24">
          <cell r="B24" t="str">
            <v>531909</v>
          </cell>
          <cell r="C24" t="str">
            <v>Rásonysápberencs Község Önkormányzata</v>
          </cell>
          <cell r="D24" t="str">
            <v xml:space="preserve">BENYUJTOTT          </v>
          </cell>
          <cell r="E24">
            <v>2000</v>
          </cell>
          <cell r="F24">
            <v>221</v>
          </cell>
          <cell r="G24">
            <v>221</v>
          </cell>
          <cell r="H24">
            <v>125.97</v>
          </cell>
          <cell r="I24">
            <v>251940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221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234</v>
          </cell>
          <cell r="EO24">
            <v>234</v>
          </cell>
          <cell r="EP24">
            <v>39.78</v>
          </cell>
          <cell r="EQ24">
            <v>79560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234</v>
          </cell>
          <cell r="GC24">
            <v>101</v>
          </cell>
          <cell r="GD24">
            <v>10.1</v>
          </cell>
          <cell r="GE24">
            <v>20200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175.85</v>
          </cell>
          <cell r="GM24">
            <v>351700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21400</v>
          </cell>
          <cell r="HF24">
            <v>373100</v>
          </cell>
        </row>
        <row r="25">
          <cell r="B25" t="str">
            <v>532683</v>
          </cell>
          <cell r="C25" t="str">
            <v>Perecse Község Önkormányzata</v>
          </cell>
          <cell r="D25" t="str">
            <v xml:space="preserve">HIANYPOTLAS_BENYUJT </v>
          </cell>
          <cell r="E25">
            <v>2000</v>
          </cell>
          <cell r="F25">
            <v>23</v>
          </cell>
          <cell r="G25">
            <v>23</v>
          </cell>
          <cell r="H25">
            <v>13.11</v>
          </cell>
          <cell r="I25">
            <v>26220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23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25</v>
          </cell>
          <cell r="EO25">
            <v>25</v>
          </cell>
          <cell r="EP25">
            <v>4.25</v>
          </cell>
          <cell r="EQ25">
            <v>8500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25</v>
          </cell>
          <cell r="GC25">
            <v>15</v>
          </cell>
          <cell r="GD25">
            <v>1.5</v>
          </cell>
          <cell r="GE25">
            <v>3000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18.86</v>
          </cell>
          <cell r="GM25">
            <v>37720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37720</v>
          </cell>
        </row>
        <row r="26">
          <cell r="B26" t="str">
            <v>605546</v>
          </cell>
          <cell r="C26" t="str">
            <v>Zákányszék Község Önkormányzata</v>
          </cell>
          <cell r="D26" t="str">
            <v xml:space="preserve">BENYUJTOTT          </v>
          </cell>
          <cell r="E26">
            <v>2018</v>
          </cell>
          <cell r="F26">
            <v>892</v>
          </cell>
          <cell r="G26">
            <v>892</v>
          </cell>
          <cell r="H26">
            <v>508.44</v>
          </cell>
          <cell r="I26">
            <v>1025800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67</v>
          </cell>
          <cell r="BO26">
            <v>67</v>
          </cell>
          <cell r="BP26">
            <v>46.9</v>
          </cell>
          <cell r="BQ26">
            <v>94604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14</v>
          </cell>
          <cell r="CA26">
            <v>14</v>
          </cell>
          <cell r="CB26">
            <v>10.36</v>
          </cell>
          <cell r="CC26">
            <v>20902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973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885</v>
          </cell>
          <cell r="EO26">
            <v>942</v>
          </cell>
          <cell r="EP26">
            <v>160.13999999999999</v>
          </cell>
          <cell r="EQ26">
            <v>323106</v>
          </cell>
          <cell r="ER26">
            <v>81</v>
          </cell>
          <cell r="ES26">
            <v>87</v>
          </cell>
          <cell r="ET26">
            <v>12.18</v>
          </cell>
          <cell r="EU26">
            <v>24534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966</v>
          </cell>
          <cell r="GC26">
            <v>653</v>
          </cell>
          <cell r="GD26">
            <v>65.3</v>
          </cell>
          <cell r="GE26">
            <v>131253</v>
          </cell>
          <cell r="GF26">
            <v>72</v>
          </cell>
          <cell r="GG26">
            <v>21.6</v>
          </cell>
          <cell r="GH26">
            <v>43560</v>
          </cell>
          <cell r="GI26">
            <v>0</v>
          </cell>
          <cell r="GJ26">
            <v>0</v>
          </cell>
          <cell r="GK26">
            <v>0</v>
          </cell>
          <cell r="GL26">
            <v>824.92</v>
          </cell>
          <cell r="GM26">
            <v>1663759</v>
          </cell>
          <cell r="GN26">
            <v>4036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1663759</v>
          </cell>
        </row>
        <row r="27">
          <cell r="B27" t="str">
            <v>612265</v>
          </cell>
          <cell r="C27" t="str">
            <v>Székkutas Község Önkormányzata</v>
          </cell>
          <cell r="D27" t="str">
            <v xml:space="preserve">BENYUJTOTT          </v>
          </cell>
          <cell r="E27">
            <v>2000</v>
          </cell>
          <cell r="F27">
            <v>1008</v>
          </cell>
          <cell r="G27">
            <v>1008</v>
          </cell>
          <cell r="H27">
            <v>574.55999999999995</v>
          </cell>
          <cell r="I27">
            <v>1149120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</v>
          </cell>
          <cell r="W27">
            <v>31</v>
          </cell>
          <cell r="X27">
            <v>8.3699999999999992</v>
          </cell>
          <cell r="Y27">
            <v>16740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33</v>
          </cell>
          <cell r="BO27">
            <v>33</v>
          </cell>
          <cell r="BP27">
            <v>23.1</v>
          </cell>
          <cell r="BQ27">
            <v>33000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8</v>
          </cell>
          <cell r="CA27">
            <v>8</v>
          </cell>
          <cell r="CB27">
            <v>5.92</v>
          </cell>
          <cell r="CC27">
            <v>8640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1053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997</v>
          </cell>
          <cell r="EO27">
            <v>1060</v>
          </cell>
          <cell r="EP27">
            <v>180.2</v>
          </cell>
          <cell r="EQ27">
            <v>360400</v>
          </cell>
          <cell r="ER27">
            <v>41</v>
          </cell>
          <cell r="ES27">
            <v>45</v>
          </cell>
          <cell r="ET27">
            <v>6.3</v>
          </cell>
          <cell r="EU27">
            <v>12600</v>
          </cell>
          <cell r="EV27">
            <v>4</v>
          </cell>
          <cell r="EW27">
            <v>5</v>
          </cell>
          <cell r="EX27">
            <v>1</v>
          </cell>
          <cell r="EY27">
            <v>2000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1042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799.45</v>
          </cell>
          <cell r="GM27">
            <v>1582500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122940</v>
          </cell>
          <cell r="HF27">
            <v>1705440</v>
          </cell>
        </row>
        <row r="28">
          <cell r="B28" t="str">
            <v>622293</v>
          </cell>
          <cell r="C28" t="str">
            <v>Csanytelek Község Önkormányzata</v>
          </cell>
          <cell r="D28" t="str">
            <v xml:space="preserve">BENYUJTOTT          </v>
          </cell>
          <cell r="E28">
            <v>2000</v>
          </cell>
          <cell r="F28">
            <v>949</v>
          </cell>
          <cell r="G28">
            <v>949</v>
          </cell>
          <cell r="H28">
            <v>540.92999999999995</v>
          </cell>
          <cell r="I28">
            <v>1081860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6</v>
          </cell>
          <cell r="W28">
            <v>51</v>
          </cell>
          <cell r="X28">
            <v>13.77</v>
          </cell>
          <cell r="Y28">
            <v>27540</v>
          </cell>
          <cell r="Z28">
            <v>2</v>
          </cell>
          <cell r="AA28">
            <v>10</v>
          </cell>
          <cell r="AB28">
            <v>3.1</v>
          </cell>
          <cell r="AC28">
            <v>6200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248</v>
          </cell>
          <cell r="BO28">
            <v>248</v>
          </cell>
          <cell r="BP28">
            <v>173.6</v>
          </cell>
          <cell r="BQ28">
            <v>248000</v>
          </cell>
          <cell r="BR28">
            <v>1</v>
          </cell>
          <cell r="BS28">
            <v>1</v>
          </cell>
          <cell r="BT28">
            <v>0.74</v>
          </cell>
          <cell r="BU28">
            <v>1080</v>
          </cell>
          <cell r="BV28">
            <v>1</v>
          </cell>
          <cell r="BW28">
            <v>1</v>
          </cell>
          <cell r="BX28">
            <v>0.7</v>
          </cell>
          <cell r="BY28">
            <v>1000</v>
          </cell>
          <cell r="BZ28">
            <v>39</v>
          </cell>
          <cell r="CA28">
            <v>39</v>
          </cell>
          <cell r="CB28">
            <v>28.86</v>
          </cell>
          <cell r="CC28">
            <v>42120</v>
          </cell>
          <cell r="CD28">
            <v>12</v>
          </cell>
          <cell r="CE28">
            <v>76</v>
          </cell>
          <cell r="CF28">
            <v>21.28</v>
          </cell>
          <cell r="CG28">
            <v>31920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1258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925</v>
          </cell>
          <cell r="EO28">
            <v>1051</v>
          </cell>
          <cell r="EP28">
            <v>178.67</v>
          </cell>
          <cell r="EQ28">
            <v>357340</v>
          </cell>
          <cell r="ER28">
            <v>280</v>
          </cell>
          <cell r="ES28">
            <v>269</v>
          </cell>
          <cell r="ET28">
            <v>37.659999999999997</v>
          </cell>
          <cell r="EU28">
            <v>75320</v>
          </cell>
          <cell r="EV28">
            <v>6</v>
          </cell>
          <cell r="EW28">
            <v>9</v>
          </cell>
          <cell r="EX28">
            <v>1.8</v>
          </cell>
          <cell r="EY28">
            <v>3600</v>
          </cell>
          <cell r="EZ28">
            <v>12</v>
          </cell>
          <cell r="FA28">
            <v>20</v>
          </cell>
          <cell r="FB28">
            <v>2.8</v>
          </cell>
          <cell r="FC28">
            <v>5600</v>
          </cell>
          <cell r="FD28">
            <v>2</v>
          </cell>
          <cell r="FE28">
            <v>3</v>
          </cell>
          <cell r="FF28">
            <v>0.72</v>
          </cell>
          <cell r="FG28">
            <v>1440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1225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1004.63</v>
          </cell>
          <cell r="GM28">
            <v>1883020</v>
          </cell>
          <cell r="GN28">
            <v>2000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4930</v>
          </cell>
          <cell r="HF28">
            <v>1887950</v>
          </cell>
        </row>
        <row r="29">
          <cell r="B29" t="str">
            <v>622646</v>
          </cell>
          <cell r="C29" t="str">
            <v>Felgyő Község Önkormányzata</v>
          </cell>
          <cell r="D29" t="str">
            <v xml:space="preserve">HIANYPOTLAS_BENYUJT </v>
          </cell>
          <cell r="E29">
            <v>2000</v>
          </cell>
          <cell r="F29">
            <v>482</v>
          </cell>
          <cell r="G29">
            <v>482</v>
          </cell>
          <cell r="H29">
            <v>274.74</v>
          </cell>
          <cell r="I29">
            <v>549480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56</v>
          </cell>
          <cell r="BO29">
            <v>56</v>
          </cell>
          <cell r="BP29">
            <v>39.200000000000003</v>
          </cell>
          <cell r="BQ29">
            <v>56000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10</v>
          </cell>
          <cell r="CA29">
            <v>10</v>
          </cell>
          <cell r="CB29">
            <v>7.4</v>
          </cell>
          <cell r="CC29">
            <v>10800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548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468</v>
          </cell>
          <cell r="EO29">
            <v>490</v>
          </cell>
          <cell r="EP29">
            <v>83.3</v>
          </cell>
          <cell r="EQ29">
            <v>166600</v>
          </cell>
          <cell r="ER29">
            <v>65</v>
          </cell>
          <cell r="ES29">
            <v>63</v>
          </cell>
          <cell r="ET29">
            <v>8.82</v>
          </cell>
          <cell r="EU29">
            <v>17640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533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413.46</v>
          </cell>
          <cell r="GM29">
            <v>800520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15720</v>
          </cell>
          <cell r="HF29">
            <v>816240</v>
          </cell>
        </row>
        <row r="30">
          <cell r="B30" t="str">
            <v>622992</v>
          </cell>
          <cell r="C30" t="str">
            <v>Eperjes Község Önkormányzata</v>
          </cell>
          <cell r="D30" t="str">
            <v xml:space="preserve">HIANYPOTLAS_BENYUJT </v>
          </cell>
          <cell r="E30">
            <v>1600</v>
          </cell>
          <cell r="F30">
            <v>136</v>
          </cell>
          <cell r="G30">
            <v>136</v>
          </cell>
          <cell r="H30">
            <v>77.52</v>
          </cell>
          <cell r="I30">
            <v>124032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136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145</v>
          </cell>
          <cell r="EO30">
            <v>145</v>
          </cell>
          <cell r="EP30">
            <v>24.65</v>
          </cell>
          <cell r="EQ30">
            <v>39440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145</v>
          </cell>
          <cell r="GC30">
            <v>120</v>
          </cell>
          <cell r="GD30">
            <v>12</v>
          </cell>
          <cell r="GE30">
            <v>19200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114.17</v>
          </cell>
          <cell r="GM30">
            <v>182672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182672</v>
          </cell>
        </row>
        <row r="31">
          <cell r="B31" t="str">
            <v>623676</v>
          </cell>
          <cell r="C31" t="str">
            <v>Balástya Község Önkormányzata</v>
          </cell>
          <cell r="D31" t="str">
            <v xml:space="preserve">BENYUJTOTT          </v>
          </cell>
          <cell r="E31">
            <v>2000</v>
          </cell>
          <cell r="F31">
            <v>1282</v>
          </cell>
          <cell r="G31">
            <v>1282</v>
          </cell>
          <cell r="H31">
            <v>730.74</v>
          </cell>
          <cell r="I31">
            <v>1461480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100</v>
          </cell>
          <cell r="BO31">
            <v>100</v>
          </cell>
          <cell r="BP31">
            <v>70</v>
          </cell>
          <cell r="BQ31">
            <v>140000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27</v>
          </cell>
          <cell r="CA31">
            <v>27</v>
          </cell>
          <cell r="CB31">
            <v>19.98</v>
          </cell>
          <cell r="CC31">
            <v>39960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1409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1278</v>
          </cell>
          <cell r="EO31">
            <v>1332</v>
          </cell>
          <cell r="EP31">
            <v>226.44</v>
          </cell>
          <cell r="EQ31">
            <v>452880</v>
          </cell>
          <cell r="ER31">
            <v>112</v>
          </cell>
          <cell r="ES31">
            <v>124</v>
          </cell>
          <cell r="ET31">
            <v>17.36</v>
          </cell>
          <cell r="EU31">
            <v>34720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1390</v>
          </cell>
          <cell r="GC31">
            <v>956</v>
          </cell>
          <cell r="GD31">
            <v>95.6</v>
          </cell>
          <cell r="GE31">
            <v>191200</v>
          </cell>
          <cell r="GF31">
            <v>116</v>
          </cell>
          <cell r="GG31">
            <v>34.799999999999997</v>
          </cell>
          <cell r="GH31">
            <v>69600</v>
          </cell>
          <cell r="GI31">
            <v>0</v>
          </cell>
          <cell r="GJ31">
            <v>0</v>
          </cell>
          <cell r="GK31">
            <v>0</v>
          </cell>
          <cell r="GL31">
            <v>1194.92</v>
          </cell>
          <cell r="GM31">
            <v>2389840</v>
          </cell>
          <cell r="GN31">
            <v>4036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2389840</v>
          </cell>
        </row>
        <row r="32">
          <cell r="B32" t="str">
            <v>629106</v>
          </cell>
          <cell r="C32" t="str">
            <v>Baks Község Önkormányzata</v>
          </cell>
          <cell r="D32" t="str">
            <v xml:space="preserve">BENYUJTOTT          </v>
          </cell>
          <cell r="E32">
            <v>2018</v>
          </cell>
          <cell r="F32">
            <v>523</v>
          </cell>
          <cell r="G32">
            <v>523</v>
          </cell>
          <cell r="H32">
            <v>298.11</v>
          </cell>
          <cell r="I32">
            <v>601450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22</v>
          </cell>
          <cell r="BO32">
            <v>22</v>
          </cell>
          <cell r="BP32">
            <v>15.4</v>
          </cell>
          <cell r="BQ32">
            <v>31064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5</v>
          </cell>
          <cell r="CA32">
            <v>5</v>
          </cell>
          <cell r="CB32">
            <v>3.7</v>
          </cell>
          <cell r="CC32">
            <v>7465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550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520</v>
          </cell>
          <cell r="EO32">
            <v>526</v>
          </cell>
          <cell r="EP32">
            <v>89.42</v>
          </cell>
          <cell r="EQ32">
            <v>180418</v>
          </cell>
          <cell r="ER32">
            <v>27</v>
          </cell>
          <cell r="ES32">
            <v>29</v>
          </cell>
          <cell r="ET32">
            <v>4.0599999999999996</v>
          </cell>
          <cell r="EU32">
            <v>8207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547</v>
          </cell>
          <cell r="GC32">
            <v>422</v>
          </cell>
          <cell r="GD32">
            <v>42.2</v>
          </cell>
          <cell r="GE32">
            <v>84822</v>
          </cell>
          <cell r="GF32">
            <v>23</v>
          </cell>
          <cell r="GG32">
            <v>6.9</v>
          </cell>
          <cell r="GH32">
            <v>13915</v>
          </cell>
          <cell r="GI32">
            <v>0</v>
          </cell>
          <cell r="GJ32">
            <v>0</v>
          </cell>
          <cell r="GK32">
            <v>0</v>
          </cell>
          <cell r="GL32">
            <v>459.79</v>
          </cell>
          <cell r="GM32">
            <v>927341</v>
          </cell>
          <cell r="GN32">
            <v>4036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927341</v>
          </cell>
        </row>
        <row r="33">
          <cell r="B33" t="str">
            <v>630535</v>
          </cell>
          <cell r="C33" t="str">
            <v>Dóc Község Önkormányzata</v>
          </cell>
          <cell r="D33" t="str">
            <v xml:space="preserve">HIANYPOTLAS_BENYUJT </v>
          </cell>
          <cell r="E33">
            <v>2018</v>
          </cell>
          <cell r="F33">
            <v>211</v>
          </cell>
          <cell r="G33">
            <v>211</v>
          </cell>
          <cell r="H33">
            <v>120.27</v>
          </cell>
          <cell r="I33">
            <v>242650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14</v>
          </cell>
          <cell r="BO33">
            <v>14</v>
          </cell>
          <cell r="BP33">
            <v>9.8000000000000007</v>
          </cell>
          <cell r="BQ33">
            <v>19768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225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210</v>
          </cell>
          <cell r="EO33">
            <v>218</v>
          </cell>
          <cell r="EP33">
            <v>37.06</v>
          </cell>
          <cell r="EQ33">
            <v>74774</v>
          </cell>
          <cell r="ER33">
            <v>15</v>
          </cell>
          <cell r="ES33">
            <v>17</v>
          </cell>
          <cell r="ET33">
            <v>2.38</v>
          </cell>
          <cell r="EU33">
            <v>4794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225</v>
          </cell>
          <cell r="GC33">
            <v>159</v>
          </cell>
          <cell r="GD33">
            <v>15.9</v>
          </cell>
          <cell r="GE33">
            <v>31959</v>
          </cell>
          <cell r="GF33">
            <v>16</v>
          </cell>
          <cell r="GG33">
            <v>4.8</v>
          </cell>
          <cell r="GH33">
            <v>9680</v>
          </cell>
          <cell r="GI33">
            <v>0</v>
          </cell>
          <cell r="GJ33">
            <v>0</v>
          </cell>
          <cell r="GK33">
            <v>0</v>
          </cell>
          <cell r="GL33">
            <v>190.21</v>
          </cell>
          <cell r="GM33">
            <v>383625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383625</v>
          </cell>
        </row>
        <row r="34">
          <cell r="B34" t="str">
            <v>524420</v>
          </cell>
          <cell r="C34" t="str">
            <v>Pere Község Önkormányzata</v>
          </cell>
          <cell r="D34" t="str">
            <v xml:space="preserve">HIANYPOTLAS_BENYUJT </v>
          </cell>
          <cell r="E34">
            <v>2000</v>
          </cell>
          <cell r="F34">
            <v>130</v>
          </cell>
          <cell r="G34">
            <v>130</v>
          </cell>
          <cell r="H34">
            <v>74.099999999999994</v>
          </cell>
          <cell r="I34">
            <v>148200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9</v>
          </cell>
          <cell r="BO34">
            <v>9</v>
          </cell>
          <cell r="BP34">
            <v>6.3</v>
          </cell>
          <cell r="BQ34">
            <v>12600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139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140</v>
          </cell>
          <cell r="EO34">
            <v>140</v>
          </cell>
          <cell r="EP34">
            <v>23.8</v>
          </cell>
          <cell r="EQ34">
            <v>47600</v>
          </cell>
          <cell r="ER34">
            <v>9</v>
          </cell>
          <cell r="ES34">
            <v>9</v>
          </cell>
          <cell r="ET34">
            <v>1.26</v>
          </cell>
          <cell r="EU34">
            <v>2520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149</v>
          </cell>
          <cell r="GC34">
            <v>68</v>
          </cell>
          <cell r="GD34">
            <v>6.8</v>
          </cell>
          <cell r="GE34">
            <v>13600</v>
          </cell>
          <cell r="GF34">
            <v>2</v>
          </cell>
          <cell r="GG34">
            <v>0.6</v>
          </cell>
          <cell r="GH34">
            <v>1200</v>
          </cell>
          <cell r="GI34">
            <v>0</v>
          </cell>
          <cell r="GJ34">
            <v>0</v>
          </cell>
          <cell r="GK34">
            <v>0</v>
          </cell>
          <cell r="GL34">
            <v>112.86</v>
          </cell>
          <cell r="GM34">
            <v>225720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14120</v>
          </cell>
          <cell r="HF34">
            <v>239840</v>
          </cell>
        </row>
        <row r="35">
          <cell r="B35" t="str">
            <v>524882</v>
          </cell>
          <cell r="C35" t="str">
            <v>Hernádpetri Község Önkormányzata</v>
          </cell>
          <cell r="D35" t="str">
            <v xml:space="preserve">BENYUJTOTT          </v>
          </cell>
          <cell r="E35">
            <v>2000</v>
          </cell>
          <cell r="F35">
            <v>125</v>
          </cell>
          <cell r="G35">
            <v>125</v>
          </cell>
          <cell r="H35">
            <v>71.25</v>
          </cell>
          <cell r="I35">
            <v>142500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125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125</v>
          </cell>
          <cell r="EO35">
            <v>125</v>
          </cell>
          <cell r="EP35">
            <v>21.25</v>
          </cell>
          <cell r="EQ35">
            <v>42500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125</v>
          </cell>
          <cell r="GC35">
            <v>54</v>
          </cell>
          <cell r="GD35">
            <v>5.4</v>
          </cell>
          <cell r="GE35">
            <v>10800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97.9</v>
          </cell>
          <cell r="GM35">
            <v>195800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1220</v>
          </cell>
          <cell r="HF35">
            <v>197020</v>
          </cell>
        </row>
        <row r="36">
          <cell r="B36" t="str">
            <v>525238</v>
          </cell>
          <cell r="C36" t="str">
            <v>Filkeháza Község Önkormányzata</v>
          </cell>
          <cell r="D36" t="str">
            <v xml:space="preserve">BENYUJTOTT          </v>
          </cell>
          <cell r="E36">
            <v>2000</v>
          </cell>
          <cell r="F36">
            <v>44</v>
          </cell>
          <cell r="G36">
            <v>44</v>
          </cell>
          <cell r="H36">
            <v>25.08</v>
          </cell>
          <cell r="I36">
            <v>50160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</v>
          </cell>
          <cell r="BO36">
            <v>1</v>
          </cell>
          <cell r="BP36">
            <v>0.7</v>
          </cell>
          <cell r="BQ36">
            <v>1400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1</v>
          </cell>
          <cell r="CA36">
            <v>1</v>
          </cell>
          <cell r="CB36">
            <v>0.74</v>
          </cell>
          <cell r="CC36">
            <v>1480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46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52</v>
          </cell>
          <cell r="EO36">
            <v>52</v>
          </cell>
          <cell r="EP36">
            <v>8.84</v>
          </cell>
          <cell r="EQ36">
            <v>17680</v>
          </cell>
          <cell r="ER36">
            <v>1</v>
          </cell>
          <cell r="ES36">
            <v>1</v>
          </cell>
          <cell r="ET36">
            <v>0.14000000000000001</v>
          </cell>
          <cell r="EU36">
            <v>280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53</v>
          </cell>
          <cell r="GC36">
            <v>26</v>
          </cell>
          <cell r="GD36">
            <v>2.6</v>
          </cell>
          <cell r="GE36">
            <v>5200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38.1</v>
          </cell>
          <cell r="GM36">
            <v>76200</v>
          </cell>
          <cell r="GN36">
            <v>4000</v>
          </cell>
          <cell r="GO36">
            <v>1</v>
          </cell>
          <cell r="GP36">
            <v>1.34</v>
          </cell>
          <cell r="GQ36">
            <v>5360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5360</v>
          </cell>
          <cell r="HE36">
            <v>0</v>
          </cell>
          <cell r="HF36">
            <v>81560</v>
          </cell>
        </row>
        <row r="37">
          <cell r="B37" t="str">
            <v>525742</v>
          </cell>
          <cell r="C37" t="str">
            <v>Kány Község Önkormányzata</v>
          </cell>
          <cell r="D37" t="str">
            <v xml:space="preserve">HIANYPOTLAS_BENYUJT </v>
          </cell>
          <cell r="E37">
            <v>2000</v>
          </cell>
          <cell r="F37">
            <v>40</v>
          </cell>
          <cell r="G37">
            <v>40</v>
          </cell>
          <cell r="H37">
            <v>22.8</v>
          </cell>
          <cell r="I37">
            <v>45600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40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42</v>
          </cell>
          <cell r="EO37">
            <v>42</v>
          </cell>
          <cell r="EP37">
            <v>7.14</v>
          </cell>
          <cell r="EQ37">
            <v>14280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42</v>
          </cell>
          <cell r="GC37">
            <v>22</v>
          </cell>
          <cell r="GD37">
            <v>2.2000000000000002</v>
          </cell>
          <cell r="GE37">
            <v>4400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32.14</v>
          </cell>
          <cell r="GM37">
            <v>64280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5320</v>
          </cell>
          <cell r="HF37">
            <v>69600</v>
          </cell>
        </row>
        <row r="38">
          <cell r="B38" t="str">
            <v>526435</v>
          </cell>
          <cell r="C38" t="str">
            <v>Nyíri Község Önkormányzata</v>
          </cell>
          <cell r="D38" t="str">
            <v xml:space="preserve">BENYUJTOTT          </v>
          </cell>
          <cell r="E38">
            <v>2000</v>
          </cell>
          <cell r="F38">
            <v>205</v>
          </cell>
          <cell r="G38">
            <v>205</v>
          </cell>
          <cell r="H38">
            <v>116.85</v>
          </cell>
          <cell r="I38">
            <v>233700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22</v>
          </cell>
          <cell r="BO38">
            <v>22</v>
          </cell>
          <cell r="BP38">
            <v>15.4</v>
          </cell>
          <cell r="BQ38">
            <v>30800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1</v>
          </cell>
          <cell r="CA38">
            <v>1</v>
          </cell>
          <cell r="CB38">
            <v>0.74</v>
          </cell>
          <cell r="CC38">
            <v>1480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228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228</v>
          </cell>
          <cell r="EO38">
            <v>228</v>
          </cell>
          <cell r="EP38">
            <v>38.76</v>
          </cell>
          <cell r="EQ38">
            <v>77520</v>
          </cell>
          <cell r="ER38">
            <v>24</v>
          </cell>
          <cell r="ES38">
            <v>24</v>
          </cell>
          <cell r="ET38">
            <v>3.36</v>
          </cell>
          <cell r="EU38">
            <v>6720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252</v>
          </cell>
          <cell r="GC38">
            <v>106</v>
          </cell>
          <cell r="GD38">
            <v>10.6</v>
          </cell>
          <cell r="GE38">
            <v>21200</v>
          </cell>
          <cell r="GF38">
            <v>1</v>
          </cell>
          <cell r="GG38">
            <v>0.3</v>
          </cell>
          <cell r="GH38">
            <v>600</v>
          </cell>
          <cell r="GI38">
            <v>0</v>
          </cell>
          <cell r="GJ38">
            <v>0</v>
          </cell>
          <cell r="GK38">
            <v>0</v>
          </cell>
          <cell r="GL38">
            <v>186.01</v>
          </cell>
          <cell r="GM38">
            <v>372020</v>
          </cell>
          <cell r="GN38">
            <v>4000</v>
          </cell>
          <cell r="GO38">
            <v>1</v>
          </cell>
          <cell r="GP38">
            <v>1.34</v>
          </cell>
          <cell r="GQ38">
            <v>5360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5360</v>
          </cell>
          <cell r="HE38">
            <v>2960</v>
          </cell>
          <cell r="HF38">
            <v>380340</v>
          </cell>
        </row>
        <row r="39">
          <cell r="B39" t="str">
            <v>526505</v>
          </cell>
          <cell r="C39" t="str">
            <v>Nagykinizs Község Önkormányzata</v>
          </cell>
          <cell r="D39" t="str">
            <v xml:space="preserve">HIANYPOTLAS_BENYUJT </v>
          </cell>
          <cell r="E39">
            <v>2000</v>
          </cell>
          <cell r="F39">
            <v>135</v>
          </cell>
          <cell r="G39">
            <v>135</v>
          </cell>
          <cell r="H39">
            <v>76.95</v>
          </cell>
          <cell r="I39">
            <v>153900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135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140</v>
          </cell>
          <cell r="EO39">
            <v>140</v>
          </cell>
          <cell r="EP39">
            <v>23.8</v>
          </cell>
          <cell r="EQ39">
            <v>47600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140</v>
          </cell>
          <cell r="GC39">
            <v>51</v>
          </cell>
          <cell r="GD39">
            <v>5.0999999999999996</v>
          </cell>
          <cell r="GE39">
            <v>10200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105.85</v>
          </cell>
          <cell r="GM39">
            <v>211700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4400</v>
          </cell>
          <cell r="HF39">
            <v>216100</v>
          </cell>
        </row>
        <row r="40">
          <cell r="B40" t="str">
            <v>526718</v>
          </cell>
          <cell r="C40" t="str">
            <v>Abaújkér Község Önkormányzata</v>
          </cell>
          <cell r="D40" t="str">
            <v xml:space="preserve">HIANYPOTLAS_BENYUJT </v>
          </cell>
          <cell r="E40">
            <v>2000</v>
          </cell>
          <cell r="F40">
            <v>325</v>
          </cell>
          <cell r="G40">
            <v>325</v>
          </cell>
          <cell r="H40">
            <v>185.25</v>
          </cell>
          <cell r="I40">
            <v>370500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4</v>
          </cell>
          <cell r="BO40">
            <v>4</v>
          </cell>
          <cell r="BP40">
            <v>2.8</v>
          </cell>
          <cell r="BQ40">
            <v>5600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329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332</v>
          </cell>
          <cell r="EO40">
            <v>332</v>
          </cell>
          <cell r="EP40">
            <v>56.44</v>
          </cell>
          <cell r="EQ40">
            <v>112880</v>
          </cell>
          <cell r="ER40">
            <v>4</v>
          </cell>
          <cell r="ES40">
            <v>4</v>
          </cell>
          <cell r="ET40">
            <v>0.56000000000000005</v>
          </cell>
          <cell r="EU40">
            <v>1120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336</v>
          </cell>
          <cell r="GC40">
            <v>185</v>
          </cell>
          <cell r="GD40">
            <v>18.5</v>
          </cell>
          <cell r="GE40">
            <v>37000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263.55</v>
          </cell>
          <cell r="GM40">
            <v>527100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48440</v>
          </cell>
          <cell r="HF40">
            <v>575540</v>
          </cell>
        </row>
        <row r="41">
          <cell r="B41" t="str">
            <v>527191</v>
          </cell>
          <cell r="C41" t="str">
            <v>Novajidrány Község Önkormányzata</v>
          </cell>
          <cell r="D41" t="str">
            <v xml:space="preserve">HIANYPOTLAS_BENYUJT </v>
          </cell>
          <cell r="E41">
            <v>2000</v>
          </cell>
          <cell r="F41">
            <v>491</v>
          </cell>
          <cell r="G41">
            <v>491</v>
          </cell>
          <cell r="H41">
            <v>279.87</v>
          </cell>
          <cell r="I41">
            <v>559740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29</v>
          </cell>
          <cell r="BO41">
            <v>29</v>
          </cell>
          <cell r="BP41">
            <v>20.3</v>
          </cell>
          <cell r="BQ41">
            <v>40600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520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503</v>
          </cell>
          <cell r="EO41">
            <v>503</v>
          </cell>
          <cell r="EP41">
            <v>85.51</v>
          </cell>
          <cell r="EQ41">
            <v>171020</v>
          </cell>
          <cell r="ER41">
            <v>29</v>
          </cell>
          <cell r="ES41">
            <v>29</v>
          </cell>
          <cell r="ET41">
            <v>4.0599999999999996</v>
          </cell>
          <cell r="EU41">
            <v>8120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532</v>
          </cell>
          <cell r="GC41">
            <v>275</v>
          </cell>
          <cell r="GD41">
            <v>27.5</v>
          </cell>
          <cell r="GE41">
            <v>55000</v>
          </cell>
          <cell r="GF41">
            <v>5</v>
          </cell>
          <cell r="GG41">
            <v>1.5</v>
          </cell>
          <cell r="GH41">
            <v>3000</v>
          </cell>
          <cell r="GI41">
            <v>0</v>
          </cell>
          <cell r="GJ41">
            <v>0</v>
          </cell>
          <cell r="GK41">
            <v>0</v>
          </cell>
          <cell r="GL41">
            <v>418.74</v>
          </cell>
          <cell r="GM41">
            <v>837480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58180</v>
          </cell>
          <cell r="HF41">
            <v>895660</v>
          </cell>
        </row>
        <row r="42">
          <cell r="B42" t="str">
            <v>527942</v>
          </cell>
          <cell r="C42" t="str">
            <v>Halmaj Község Önkormányzata</v>
          </cell>
          <cell r="D42" t="str">
            <v xml:space="preserve">BENYUJTOTT          </v>
          </cell>
          <cell r="E42">
            <v>2000</v>
          </cell>
          <cell r="F42">
            <v>604</v>
          </cell>
          <cell r="G42">
            <v>604</v>
          </cell>
          <cell r="H42">
            <v>344.28</v>
          </cell>
          <cell r="I42">
            <v>567760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97</v>
          </cell>
          <cell r="BO42">
            <v>97</v>
          </cell>
          <cell r="BP42">
            <v>67.900000000000006</v>
          </cell>
          <cell r="BQ42">
            <v>135800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3</v>
          </cell>
          <cell r="CA42">
            <v>3</v>
          </cell>
          <cell r="CB42">
            <v>2.2200000000000002</v>
          </cell>
          <cell r="CC42">
            <v>4440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704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611</v>
          </cell>
          <cell r="EO42">
            <v>611</v>
          </cell>
          <cell r="EP42">
            <v>103.87</v>
          </cell>
          <cell r="EQ42">
            <v>207740</v>
          </cell>
          <cell r="ER42">
            <v>103</v>
          </cell>
          <cell r="ES42">
            <v>103</v>
          </cell>
          <cell r="ET42">
            <v>14.42</v>
          </cell>
          <cell r="EU42">
            <v>28840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714</v>
          </cell>
          <cell r="GC42">
            <v>331</v>
          </cell>
          <cell r="GD42">
            <v>33.1</v>
          </cell>
          <cell r="GE42">
            <v>66200</v>
          </cell>
          <cell r="GF42">
            <v>25</v>
          </cell>
          <cell r="GG42">
            <v>7.5</v>
          </cell>
          <cell r="GH42">
            <v>15000</v>
          </cell>
          <cell r="GI42">
            <v>0</v>
          </cell>
          <cell r="GJ42">
            <v>0</v>
          </cell>
          <cell r="GK42">
            <v>0</v>
          </cell>
          <cell r="GL42">
            <v>573.29</v>
          </cell>
          <cell r="GM42">
            <v>1025780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1025780</v>
          </cell>
        </row>
        <row r="43">
          <cell r="B43" t="str">
            <v>528547</v>
          </cell>
          <cell r="C43" t="str">
            <v>Kovácsvágás Község Önkormányzata</v>
          </cell>
          <cell r="D43" t="str">
            <v xml:space="preserve">BENYUJTOTT          </v>
          </cell>
          <cell r="E43">
            <v>2000</v>
          </cell>
          <cell r="F43">
            <v>286</v>
          </cell>
          <cell r="G43">
            <v>286</v>
          </cell>
          <cell r="H43">
            <v>163.02000000000001</v>
          </cell>
          <cell r="I43">
            <v>326040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1</v>
          </cell>
          <cell r="CA43">
            <v>1</v>
          </cell>
          <cell r="CB43">
            <v>0.74</v>
          </cell>
          <cell r="CC43">
            <v>1480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287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340</v>
          </cell>
          <cell r="EO43">
            <v>340</v>
          </cell>
          <cell r="EP43">
            <v>57.8</v>
          </cell>
          <cell r="EQ43">
            <v>115600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340</v>
          </cell>
          <cell r="GC43">
            <v>127</v>
          </cell>
          <cell r="GD43">
            <v>12.7</v>
          </cell>
          <cell r="GE43">
            <v>25400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234.26</v>
          </cell>
          <cell r="GM43">
            <v>468520</v>
          </cell>
          <cell r="GN43">
            <v>4000</v>
          </cell>
          <cell r="GO43">
            <v>1</v>
          </cell>
          <cell r="GP43">
            <v>1.34</v>
          </cell>
          <cell r="GQ43">
            <v>5360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5360</v>
          </cell>
          <cell r="HE43">
            <v>0</v>
          </cell>
          <cell r="HF43">
            <v>473880</v>
          </cell>
        </row>
        <row r="44">
          <cell r="B44" t="str">
            <v>528732</v>
          </cell>
          <cell r="C44" t="str">
            <v>Gagyapáti Község Önkormányzata</v>
          </cell>
          <cell r="D44" t="str">
            <v xml:space="preserve">HIANYPOTLAS_BENYUJT </v>
          </cell>
          <cell r="E44">
            <v>2000</v>
          </cell>
          <cell r="F44">
            <v>8</v>
          </cell>
          <cell r="G44">
            <v>8</v>
          </cell>
          <cell r="H44">
            <v>4.5599999999999996</v>
          </cell>
          <cell r="I44">
            <v>9120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8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7</v>
          </cell>
          <cell r="EO44">
            <v>7</v>
          </cell>
          <cell r="EP44">
            <v>1.19</v>
          </cell>
          <cell r="EQ44">
            <v>2380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7</v>
          </cell>
          <cell r="GC44">
            <v>5</v>
          </cell>
          <cell r="GD44">
            <v>0.5</v>
          </cell>
          <cell r="GE44">
            <v>1000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6.25</v>
          </cell>
          <cell r="GM44">
            <v>12500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4640</v>
          </cell>
          <cell r="HF44">
            <v>17140</v>
          </cell>
        </row>
        <row r="45">
          <cell r="B45" t="str">
            <v>528875</v>
          </cell>
          <cell r="C45" t="str">
            <v>Kishuta Község Önkormányzata</v>
          </cell>
          <cell r="D45" t="str">
            <v xml:space="preserve">BENYUJTOTT          </v>
          </cell>
          <cell r="E45">
            <v>2000</v>
          </cell>
          <cell r="F45">
            <v>120</v>
          </cell>
          <cell r="G45">
            <v>120</v>
          </cell>
          <cell r="H45">
            <v>68.400000000000006</v>
          </cell>
          <cell r="I45">
            <v>136800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8</v>
          </cell>
          <cell r="BO45">
            <v>8</v>
          </cell>
          <cell r="BP45">
            <v>5.6</v>
          </cell>
          <cell r="BQ45">
            <v>11200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1</v>
          </cell>
          <cell r="CA45">
            <v>1</v>
          </cell>
          <cell r="CB45">
            <v>0.74</v>
          </cell>
          <cell r="CC45">
            <v>1480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129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111</v>
          </cell>
          <cell r="EO45">
            <v>111</v>
          </cell>
          <cell r="EP45">
            <v>18.87</v>
          </cell>
          <cell r="EQ45">
            <v>37740</v>
          </cell>
          <cell r="ER45">
            <v>8</v>
          </cell>
          <cell r="ES45">
            <v>8</v>
          </cell>
          <cell r="ET45">
            <v>1.1200000000000001</v>
          </cell>
          <cell r="EU45">
            <v>2240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119</v>
          </cell>
          <cell r="GC45">
            <v>70</v>
          </cell>
          <cell r="GD45">
            <v>7</v>
          </cell>
          <cell r="GE45">
            <v>14000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101.73</v>
          </cell>
          <cell r="GM45">
            <v>203460</v>
          </cell>
          <cell r="GN45">
            <v>4000</v>
          </cell>
          <cell r="GO45">
            <v>1</v>
          </cell>
          <cell r="GP45">
            <v>1.34</v>
          </cell>
          <cell r="GQ45">
            <v>5360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5360</v>
          </cell>
          <cell r="HE45">
            <v>0</v>
          </cell>
          <cell r="HF45">
            <v>208820</v>
          </cell>
        </row>
        <row r="46">
          <cell r="B46" t="str">
            <v>529151</v>
          </cell>
          <cell r="C46" t="str">
            <v>Vágáshuta Község Önkormányzata</v>
          </cell>
          <cell r="D46" t="str">
            <v xml:space="preserve">BENYUJTOTT          </v>
          </cell>
          <cell r="E46">
            <v>2000</v>
          </cell>
          <cell r="F46">
            <v>81</v>
          </cell>
          <cell r="G46">
            <v>81</v>
          </cell>
          <cell r="H46">
            <v>46.17</v>
          </cell>
          <cell r="I46">
            <v>92340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1</v>
          </cell>
          <cell r="BO46">
            <v>1</v>
          </cell>
          <cell r="BP46">
            <v>0.7</v>
          </cell>
          <cell r="BQ46">
            <v>1400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82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77</v>
          </cell>
          <cell r="EO46">
            <v>77</v>
          </cell>
          <cell r="EP46">
            <v>13.09</v>
          </cell>
          <cell r="EQ46">
            <v>26180</v>
          </cell>
          <cell r="ER46">
            <v>1</v>
          </cell>
          <cell r="ES46">
            <v>1</v>
          </cell>
          <cell r="ET46">
            <v>0.14000000000000001</v>
          </cell>
          <cell r="EU46">
            <v>280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78</v>
          </cell>
          <cell r="GC46">
            <v>38</v>
          </cell>
          <cell r="GD46">
            <v>3.8</v>
          </cell>
          <cell r="GE46">
            <v>7600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63.9</v>
          </cell>
          <cell r="GM46">
            <v>127800</v>
          </cell>
          <cell r="GN46">
            <v>4000</v>
          </cell>
          <cell r="GO46">
            <v>1</v>
          </cell>
          <cell r="GP46">
            <v>1.34</v>
          </cell>
          <cell r="GQ46">
            <v>5360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5360</v>
          </cell>
          <cell r="HE46">
            <v>0</v>
          </cell>
          <cell r="HF46">
            <v>133160</v>
          </cell>
        </row>
        <row r="47">
          <cell r="B47" t="str">
            <v>529674</v>
          </cell>
          <cell r="C47" t="str">
            <v>Beret Község Önkormányzata</v>
          </cell>
          <cell r="D47" t="str">
            <v xml:space="preserve">HIANYPOTLAS_BENYUJT </v>
          </cell>
          <cell r="E47">
            <v>2000</v>
          </cell>
          <cell r="F47">
            <v>119</v>
          </cell>
          <cell r="G47">
            <v>119</v>
          </cell>
          <cell r="H47">
            <v>67.83</v>
          </cell>
          <cell r="I47">
            <v>135660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119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125</v>
          </cell>
          <cell r="EO47">
            <v>125</v>
          </cell>
          <cell r="EP47">
            <v>21.25</v>
          </cell>
          <cell r="EQ47">
            <v>42500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125</v>
          </cell>
          <cell r="GC47">
            <v>43</v>
          </cell>
          <cell r="GD47">
            <v>4.3</v>
          </cell>
          <cell r="GE47">
            <v>8600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93.38</v>
          </cell>
          <cell r="GM47">
            <v>186760</v>
          </cell>
          <cell r="GN47">
            <v>4000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3740</v>
          </cell>
          <cell r="HF47">
            <v>190500</v>
          </cell>
        </row>
        <row r="48">
          <cell r="B48" t="str">
            <v>529708</v>
          </cell>
          <cell r="C48" t="str">
            <v>Felsőgagy Község Önkormányzata</v>
          </cell>
          <cell r="D48" t="str">
            <v xml:space="preserve">HIANYPOTLAS_BENYUJT </v>
          </cell>
          <cell r="E48">
            <v>2000</v>
          </cell>
          <cell r="F48">
            <v>90</v>
          </cell>
          <cell r="G48">
            <v>90</v>
          </cell>
          <cell r="H48">
            <v>51.3</v>
          </cell>
          <cell r="I48">
            <v>102600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90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97</v>
          </cell>
          <cell r="EO48">
            <v>97</v>
          </cell>
          <cell r="EP48">
            <v>16.489999999999998</v>
          </cell>
          <cell r="EQ48">
            <v>32980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97</v>
          </cell>
          <cell r="GC48">
            <v>50</v>
          </cell>
          <cell r="GD48">
            <v>5</v>
          </cell>
          <cell r="GE48">
            <v>10000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72.790000000000006</v>
          </cell>
          <cell r="GM48">
            <v>145580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960</v>
          </cell>
          <cell r="HF48">
            <v>146540</v>
          </cell>
        </row>
        <row r="49">
          <cell r="B49" t="str">
            <v>529814</v>
          </cell>
          <cell r="C49" t="str">
            <v>Alsóvadász Község Önkormányzata</v>
          </cell>
          <cell r="D49" t="str">
            <v xml:space="preserve">BENYUJTOTT          </v>
          </cell>
          <cell r="E49">
            <v>2000</v>
          </cell>
          <cell r="F49">
            <v>521</v>
          </cell>
          <cell r="G49">
            <v>521</v>
          </cell>
          <cell r="H49">
            <v>296.97000000000003</v>
          </cell>
          <cell r="I49">
            <v>489740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52</v>
          </cell>
          <cell r="BO49">
            <v>52</v>
          </cell>
          <cell r="BP49">
            <v>36.4</v>
          </cell>
          <cell r="BQ49">
            <v>72800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2</v>
          </cell>
          <cell r="CA49">
            <v>2</v>
          </cell>
          <cell r="CB49">
            <v>1.48</v>
          </cell>
          <cell r="CC49">
            <v>2960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575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530</v>
          </cell>
          <cell r="EO49">
            <v>530</v>
          </cell>
          <cell r="EP49">
            <v>90.1</v>
          </cell>
          <cell r="EQ49">
            <v>180200</v>
          </cell>
          <cell r="ER49">
            <v>54</v>
          </cell>
          <cell r="ES49">
            <v>54</v>
          </cell>
          <cell r="ET49">
            <v>7.56</v>
          </cell>
          <cell r="EU49">
            <v>15120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584</v>
          </cell>
          <cell r="GC49">
            <v>318</v>
          </cell>
          <cell r="GD49">
            <v>31.8</v>
          </cell>
          <cell r="GE49">
            <v>63600</v>
          </cell>
          <cell r="GF49">
            <v>12</v>
          </cell>
          <cell r="GG49">
            <v>3.6</v>
          </cell>
          <cell r="GH49">
            <v>7200</v>
          </cell>
          <cell r="GI49">
            <v>0</v>
          </cell>
          <cell r="GJ49">
            <v>0</v>
          </cell>
          <cell r="GK49">
            <v>0</v>
          </cell>
          <cell r="GL49">
            <v>467.91</v>
          </cell>
          <cell r="GM49">
            <v>831620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28740</v>
          </cell>
          <cell r="HF49">
            <v>860360</v>
          </cell>
        </row>
        <row r="50">
          <cell r="B50" t="str">
            <v>530137</v>
          </cell>
          <cell r="C50" t="str">
            <v>Hercegkút Község Önkormányzata</v>
          </cell>
          <cell r="D50" t="str">
            <v xml:space="preserve">HIANYPOTLAS_BENYUJT </v>
          </cell>
          <cell r="E50">
            <v>2000</v>
          </cell>
          <cell r="F50">
            <v>240</v>
          </cell>
          <cell r="G50">
            <v>240</v>
          </cell>
          <cell r="H50">
            <v>136.80000000000001</v>
          </cell>
          <cell r="I50">
            <v>273600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129</v>
          </cell>
          <cell r="BO50">
            <v>129</v>
          </cell>
          <cell r="BP50">
            <v>90.3</v>
          </cell>
          <cell r="BQ50">
            <v>180600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15</v>
          </cell>
          <cell r="CA50">
            <v>15</v>
          </cell>
          <cell r="CB50">
            <v>11.1</v>
          </cell>
          <cell r="CC50">
            <v>22200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384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203</v>
          </cell>
          <cell r="EO50">
            <v>203</v>
          </cell>
          <cell r="EP50">
            <v>34.51</v>
          </cell>
          <cell r="EQ50">
            <v>69020</v>
          </cell>
          <cell r="ER50">
            <v>132</v>
          </cell>
          <cell r="ES50">
            <v>132</v>
          </cell>
          <cell r="ET50">
            <v>18.48</v>
          </cell>
          <cell r="EU50">
            <v>36960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335</v>
          </cell>
          <cell r="GC50">
            <v>181</v>
          </cell>
          <cell r="GD50">
            <v>18.100000000000001</v>
          </cell>
          <cell r="GE50">
            <v>36200</v>
          </cell>
          <cell r="GF50">
            <v>10</v>
          </cell>
          <cell r="GG50">
            <v>3</v>
          </cell>
          <cell r="GH50">
            <v>6000</v>
          </cell>
          <cell r="GI50">
            <v>0</v>
          </cell>
          <cell r="GJ50">
            <v>0</v>
          </cell>
          <cell r="GK50">
            <v>0</v>
          </cell>
          <cell r="GL50">
            <v>312.29000000000002</v>
          </cell>
          <cell r="GM50">
            <v>624580</v>
          </cell>
          <cell r="GN50">
            <v>4000</v>
          </cell>
          <cell r="GO50">
            <v>1</v>
          </cell>
          <cell r="GP50">
            <v>1.34</v>
          </cell>
          <cell r="GQ50">
            <v>5360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5360</v>
          </cell>
          <cell r="HE50">
            <v>0</v>
          </cell>
          <cell r="HF50">
            <v>629940</v>
          </cell>
        </row>
        <row r="51">
          <cell r="B51" t="str">
            <v>531006</v>
          </cell>
          <cell r="C51" t="str">
            <v>Bózsva Község Önkormányzata</v>
          </cell>
          <cell r="D51" t="str">
            <v xml:space="preserve">BENYUJTOTT          </v>
          </cell>
          <cell r="E51">
            <v>2000</v>
          </cell>
          <cell r="F51">
            <v>110</v>
          </cell>
          <cell r="G51">
            <v>110</v>
          </cell>
          <cell r="H51">
            <v>62.7</v>
          </cell>
          <cell r="I51">
            <v>125400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10</v>
          </cell>
          <cell r="BO51">
            <v>10</v>
          </cell>
          <cell r="BP51">
            <v>7</v>
          </cell>
          <cell r="BQ51">
            <v>14000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2</v>
          </cell>
          <cell r="CA51">
            <v>2</v>
          </cell>
          <cell r="CB51">
            <v>1.48</v>
          </cell>
          <cell r="CC51">
            <v>2960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122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111</v>
          </cell>
          <cell r="EO51">
            <v>111</v>
          </cell>
          <cell r="EP51">
            <v>18.87</v>
          </cell>
          <cell r="EQ51">
            <v>37740</v>
          </cell>
          <cell r="ER51">
            <v>11</v>
          </cell>
          <cell r="ES51">
            <v>11</v>
          </cell>
          <cell r="ET51">
            <v>1.54</v>
          </cell>
          <cell r="EU51">
            <v>3080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122</v>
          </cell>
          <cell r="GC51">
            <v>60</v>
          </cell>
          <cell r="GD51">
            <v>6</v>
          </cell>
          <cell r="GE51">
            <v>12000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97.59</v>
          </cell>
          <cell r="GM51">
            <v>195180</v>
          </cell>
          <cell r="GN51">
            <v>4000</v>
          </cell>
          <cell r="GO51">
            <v>1</v>
          </cell>
          <cell r="GP51">
            <v>1.34</v>
          </cell>
          <cell r="GQ51">
            <v>5360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5360</v>
          </cell>
          <cell r="HE51">
            <v>0</v>
          </cell>
          <cell r="HF51">
            <v>200540</v>
          </cell>
        </row>
        <row r="52">
          <cell r="B52" t="str">
            <v>531015</v>
          </cell>
          <cell r="C52" t="str">
            <v>Szalaszend Község Önkormányzata</v>
          </cell>
          <cell r="D52" t="str">
            <v xml:space="preserve">HIANYPOTLAS_BENYUJT </v>
          </cell>
          <cell r="E52">
            <v>2000</v>
          </cell>
          <cell r="F52">
            <v>511</v>
          </cell>
          <cell r="G52">
            <v>511</v>
          </cell>
          <cell r="H52">
            <v>291.27</v>
          </cell>
          <cell r="I52">
            <v>582540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8</v>
          </cell>
          <cell r="BO52">
            <v>8</v>
          </cell>
          <cell r="BP52">
            <v>5.6</v>
          </cell>
          <cell r="BQ52">
            <v>11200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519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525</v>
          </cell>
          <cell r="EO52">
            <v>525</v>
          </cell>
          <cell r="EP52">
            <v>89.25</v>
          </cell>
          <cell r="EQ52">
            <v>178500</v>
          </cell>
          <cell r="ER52">
            <v>8</v>
          </cell>
          <cell r="ES52">
            <v>8</v>
          </cell>
          <cell r="ET52">
            <v>1.1200000000000001</v>
          </cell>
          <cell r="EU52">
            <v>2240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533</v>
          </cell>
          <cell r="GC52">
            <v>201</v>
          </cell>
          <cell r="GD52">
            <v>20.100000000000001</v>
          </cell>
          <cell r="GE52">
            <v>40200</v>
          </cell>
          <cell r="GF52">
            <v>1</v>
          </cell>
          <cell r="GG52">
            <v>0.3</v>
          </cell>
          <cell r="GH52">
            <v>600</v>
          </cell>
          <cell r="GI52">
            <v>0</v>
          </cell>
          <cell r="GJ52">
            <v>0</v>
          </cell>
          <cell r="GK52">
            <v>0</v>
          </cell>
          <cell r="GL52">
            <v>407.64</v>
          </cell>
          <cell r="GM52">
            <v>815280</v>
          </cell>
          <cell r="GN52">
            <v>4000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191140</v>
          </cell>
          <cell r="HF52">
            <v>1006420</v>
          </cell>
        </row>
        <row r="53">
          <cell r="B53" t="str">
            <v>531167</v>
          </cell>
          <cell r="C53" t="str">
            <v>Hollóháza Község Önkormányzata</v>
          </cell>
          <cell r="D53" t="str">
            <v xml:space="preserve">HIANYPOTLAS_BENYUJT </v>
          </cell>
          <cell r="E53">
            <v>2000</v>
          </cell>
          <cell r="F53">
            <v>395</v>
          </cell>
          <cell r="G53">
            <v>395</v>
          </cell>
          <cell r="H53">
            <v>225.15</v>
          </cell>
          <cell r="I53">
            <v>450300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13</v>
          </cell>
          <cell r="BO53">
            <v>13</v>
          </cell>
          <cell r="BP53">
            <v>9.1</v>
          </cell>
          <cell r="BQ53">
            <v>18200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4</v>
          </cell>
          <cell r="CA53">
            <v>4</v>
          </cell>
          <cell r="CB53">
            <v>2.96</v>
          </cell>
          <cell r="CC53">
            <v>5920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412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369</v>
          </cell>
          <cell r="EO53">
            <v>369</v>
          </cell>
          <cell r="EP53">
            <v>62.73</v>
          </cell>
          <cell r="EQ53">
            <v>125460</v>
          </cell>
          <cell r="ER53">
            <v>14</v>
          </cell>
          <cell r="ES53">
            <v>14</v>
          </cell>
          <cell r="ET53">
            <v>1.96</v>
          </cell>
          <cell r="EU53">
            <v>3920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383</v>
          </cell>
          <cell r="GC53">
            <v>269</v>
          </cell>
          <cell r="GD53">
            <v>26.9</v>
          </cell>
          <cell r="GE53">
            <v>53800</v>
          </cell>
          <cell r="GF53">
            <v>11</v>
          </cell>
          <cell r="GG53">
            <v>3.3</v>
          </cell>
          <cell r="GH53">
            <v>6600</v>
          </cell>
          <cell r="GI53">
            <v>0</v>
          </cell>
          <cell r="GJ53">
            <v>0</v>
          </cell>
          <cell r="GK53">
            <v>0</v>
          </cell>
          <cell r="GL53">
            <v>332.1</v>
          </cell>
          <cell r="GM53">
            <v>664200</v>
          </cell>
          <cell r="GN53">
            <v>4000</v>
          </cell>
          <cell r="GO53">
            <v>1</v>
          </cell>
          <cell r="GP53">
            <v>1.34</v>
          </cell>
          <cell r="GQ53">
            <v>5360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5360</v>
          </cell>
          <cell r="HE53">
            <v>21100</v>
          </cell>
          <cell r="HF53">
            <v>690660</v>
          </cell>
        </row>
        <row r="54">
          <cell r="B54" t="str">
            <v>517048</v>
          </cell>
          <cell r="C54" t="str">
            <v>Pusztafalu Község Önkormányzata</v>
          </cell>
          <cell r="D54" t="str">
            <v xml:space="preserve">BENYUJTOTT          </v>
          </cell>
          <cell r="E54">
            <v>2000</v>
          </cell>
          <cell r="F54">
            <v>144</v>
          </cell>
          <cell r="G54">
            <v>144</v>
          </cell>
          <cell r="H54">
            <v>82.08</v>
          </cell>
          <cell r="I54">
            <v>164160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</v>
          </cell>
          <cell r="BO54">
            <v>1</v>
          </cell>
          <cell r="BP54">
            <v>0.7</v>
          </cell>
          <cell r="BQ54">
            <v>1400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145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152</v>
          </cell>
          <cell r="EO54">
            <v>152</v>
          </cell>
          <cell r="EP54">
            <v>25.84</v>
          </cell>
          <cell r="EQ54">
            <v>51680</v>
          </cell>
          <cell r="ER54">
            <v>1</v>
          </cell>
          <cell r="ES54">
            <v>1</v>
          </cell>
          <cell r="ET54">
            <v>0.14000000000000001</v>
          </cell>
          <cell r="EU54">
            <v>280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153</v>
          </cell>
          <cell r="GC54">
            <v>76</v>
          </cell>
          <cell r="GD54">
            <v>7.6</v>
          </cell>
          <cell r="GE54">
            <v>15200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116.36</v>
          </cell>
          <cell r="GM54">
            <v>232720</v>
          </cell>
          <cell r="GN54">
            <v>4000</v>
          </cell>
          <cell r="GO54">
            <v>1</v>
          </cell>
          <cell r="GP54">
            <v>1.34</v>
          </cell>
          <cell r="GQ54">
            <v>5360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5360</v>
          </cell>
          <cell r="HE54">
            <v>0</v>
          </cell>
          <cell r="HF54">
            <v>238080</v>
          </cell>
        </row>
        <row r="55">
          <cell r="B55" t="str">
            <v>517066</v>
          </cell>
          <cell r="C55" t="str">
            <v>Keresztéte Község Önkormányzata</v>
          </cell>
          <cell r="D55" t="str">
            <v xml:space="preserve">HIANYPOTLAS_BENYUJT </v>
          </cell>
          <cell r="E55">
            <v>2000</v>
          </cell>
          <cell r="F55">
            <v>10</v>
          </cell>
          <cell r="G55">
            <v>10</v>
          </cell>
          <cell r="H55">
            <v>5.7</v>
          </cell>
          <cell r="I55">
            <v>11400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10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12</v>
          </cell>
          <cell r="EO55">
            <v>12</v>
          </cell>
          <cell r="EP55">
            <v>2.04</v>
          </cell>
          <cell r="EQ55">
            <v>4080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12</v>
          </cell>
          <cell r="GC55">
            <v>4</v>
          </cell>
          <cell r="GD55">
            <v>0.4</v>
          </cell>
          <cell r="GE55">
            <v>800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8.14</v>
          </cell>
          <cell r="GM55">
            <v>16280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600</v>
          </cell>
          <cell r="HF55">
            <v>16880</v>
          </cell>
        </row>
        <row r="56">
          <cell r="B56" t="str">
            <v>517136</v>
          </cell>
          <cell r="C56" t="str">
            <v>Hernádszentandrás Község Önkormányzata</v>
          </cell>
          <cell r="D56" t="str">
            <v xml:space="preserve">BENYUJTOTT          </v>
          </cell>
          <cell r="E56">
            <v>2000</v>
          </cell>
          <cell r="F56">
            <v>174</v>
          </cell>
          <cell r="G56">
            <v>174</v>
          </cell>
          <cell r="H56">
            <v>99.18</v>
          </cell>
          <cell r="I56">
            <v>198360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174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179</v>
          </cell>
          <cell r="EO56">
            <v>179</v>
          </cell>
          <cell r="EP56">
            <v>30.43</v>
          </cell>
          <cell r="EQ56">
            <v>60860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179</v>
          </cell>
          <cell r="GC56">
            <v>86</v>
          </cell>
          <cell r="GD56">
            <v>8.6</v>
          </cell>
          <cell r="GE56">
            <v>17200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138.21</v>
          </cell>
          <cell r="GM56">
            <v>276420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10520</v>
          </cell>
          <cell r="HF56">
            <v>286940</v>
          </cell>
        </row>
        <row r="57">
          <cell r="B57" t="str">
            <v>518184</v>
          </cell>
          <cell r="C57" t="str">
            <v>Baktakék Község Önkormányzata</v>
          </cell>
          <cell r="D57" t="str">
            <v xml:space="preserve">HIANYPOTLAS_BENYUJT </v>
          </cell>
          <cell r="E57">
            <v>2000</v>
          </cell>
          <cell r="F57">
            <v>318</v>
          </cell>
          <cell r="G57">
            <v>318</v>
          </cell>
          <cell r="H57">
            <v>181.26</v>
          </cell>
          <cell r="I57">
            <v>362520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8</v>
          </cell>
          <cell r="BO57">
            <v>8</v>
          </cell>
          <cell r="BP57">
            <v>5.6</v>
          </cell>
          <cell r="BQ57">
            <v>11200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326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321</v>
          </cell>
          <cell r="EO57">
            <v>321</v>
          </cell>
          <cell r="EP57">
            <v>54.57</v>
          </cell>
          <cell r="EQ57">
            <v>109140</v>
          </cell>
          <cell r="ER57">
            <v>9</v>
          </cell>
          <cell r="ES57">
            <v>9</v>
          </cell>
          <cell r="ET57">
            <v>1.26</v>
          </cell>
          <cell r="EU57">
            <v>2520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330</v>
          </cell>
          <cell r="GC57">
            <v>111</v>
          </cell>
          <cell r="GD57">
            <v>11.1</v>
          </cell>
          <cell r="GE57">
            <v>22200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253.79</v>
          </cell>
          <cell r="GM57">
            <v>507580</v>
          </cell>
          <cell r="GN57">
            <v>4000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43380</v>
          </cell>
          <cell r="HF57">
            <v>550960</v>
          </cell>
        </row>
        <row r="58">
          <cell r="B58" t="str">
            <v>519576</v>
          </cell>
          <cell r="C58" t="str">
            <v>Krasznokvajda Község Önkormányzata</v>
          </cell>
          <cell r="D58" t="str">
            <v xml:space="preserve">HIANYPOTLAS_BENYUJT </v>
          </cell>
          <cell r="E58">
            <v>2000</v>
          </cell>
          <cell r="F58">
            <v>270</v>
          </cell>
          <cell r="G58">
            <v>270</v>
          </cell>
          <cell r="H58">
            <v>153.9</v>
          </cell>
          <cell r="I58">
            <v>307800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270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275</v>
          </cell>
          <cell r="EO58">
            <v>275</v>
          </cell>
          <cell r="EP58">
            <v>46.75</v>
          </cell>
          <cell r="EQ58">
            <v>93500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275</v>
          </cell>
          <cell r="GC58">
            <v>137</v>
          </cell>
          <cell r="GD58">
            <v>13.7</v>
          </cell>
          <cell r="GE58">
            <v>27400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0</v>
          </cell>
          <cell r="GL58">
            <v>214.35</v>
          </cell>
          <cell r="GM58">
            <v>428700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360</v>
          </cell>
          <cell r="HF58">
            <v>429060</v>
          </cell>
        </row>
        <row r="59">
          <cell r="B59" t="str">
            <v>519840</v>
          </cell>
          <cell r="C59" t="str">
            <v>Hernádvécse Község Önkormányzata</v>
          </cell>
          <cell r="D59" t="str">
            <v xml:space="preserve">BENYUJTOTT          </v>
          </cell>
          <cell r="E59">
            <v>2000</v>
          </cell>
          <cell r="F59">
            <v>385</v>
          </cell>
          <cell r="G59">
            <v>385</v>
          </cell>
          <cell r="H59">
            <v>219.45</v>
          </cell>
          <cell r="I59">
            <v>438900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385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387</v>
          </cell>
          <cell r="EO59">
            <v>387</v>
          </cell>
          <cell r="EP59">
            <v>65.790000000000006</v>
          </cell>
          <cell r="EQ59">
            <v>131580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387</v>
          </cell>
          <cell r="GC59">
            <v>184</v>
          </cell>
          <cell r="GD59">
            <v>18.399999999999999</v>
          </cell>
          <cell r="GE59">
            <v>36800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0</v>
          </cell>
          <cell r="GK59">
            <v>0</v>
          </cell>
          <cell r="GL59">
            <v>303.64</v>
          </cell>
          <cell r="GM59">
            <v>607280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3180</v>
          </cell>
          <cell r="HF59">
            <v>610460</v>
          </cell>
        </row>
        <row r="60">
          <cell r="B60" t="str">
            <v>521829</v>
          </cell>
          <cell r="C60" t="str">
            <v>Hernádkércs Község Önkormányzata</v>
          </cell>
          <cell r="D60" t="str">
            <v xml:space="preserve">HIANYPOTLAS_BENYUJT </v>
          </cell>
          <cell r="E60">
            <v>2000</v>
          </cell>
          <cell r="F60">
            <v>135</v>
          </cell>
          <cell r="G60">
            <v>135</v>
          </cell>
          <cell r="H60">
            <v>76.95</v>
          </cell>
          <cell r="I60">
            <v>153900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4</v>
          </cell>
          <cell r="BO60">
            <v>4</v>
          </cell>
          <cell r="BP60">
            <v>2.8</v>
          </cell>
          <cell r="BQ60">
            <v>5600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139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143</v>
          </cell>
          <cell r="EO60">
            <v>143</v>
          </cell>
          <cell r="EP60">
            <v>24.31</v>
          </cell>
          <cell r="EQ60">
            <v>48620</v>
          </cell>
          <cell r="ER60">
            <v>4</v>
          </cell>
          <cell r="ES60">
            <v>4</v>
          </cell>
          <cell r="ET60">
            <v>0.56000000000000005</v>
          </cell>
          <cell r="EU60">
            <v>1120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147</v>
          </cell>
          <cell r="GC60">
            <v>75</v>
          </cell>
          <cell r="GD60">
            <v>7.5</v>
          </cell>
          <cell r="GE60">
            <v>15000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112.12</v>
          </cell>
          <cell r="GM60">
            <v>224240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34400</v>
          </cell>
          <cell r="HF60">
            <v>258640</v>
          </cell>
        </row>
        <row r="61">
          <cell r="B61" t="str">
            <v>523977</v>
          </cell>
          <cell r="C61" t="str">
            <v>Büttös Község Önkormányzata</v>
          </cell>
          <cell r="D61" t="str">
            <v xml:space="preserve">HIANYPOTLAS_BENYUJT </v>
          </cell>
          <cell r="E61">
            <v>2000</v>
          </cell>
          <cell r="F61">
            <v>152</v>
          </cell>
          <cell r="G61">
            <v>152</v>
          </cell>
          <cell r="H61">
            <v>86.64</v>
          </cell>
          <cell r="I61">
            <v>173280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152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162</v>
          </cell>
          <cell r="EO61">
            <v>162</v>
          </cell>
          <cell r="EP61">
            <v>27.54</v>
          </cell>
          <cell r="EQ61">
            <v>55080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162</v>
          </cell>
          <cell r="GC61">
            <v>75</v>
          </cell>
          <cell r="GD61">
            <v>7.5</v>
          </cell>
          <cell r="GE61">
            <v>15000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121.68</v>
          </cell>
          <cell r="GM61">
            <v>243360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14060</v>
          </cell>
          <cell r="HF61">
            <v>257420</v>
          </cell>
        </row>
        <row r="62">
          <cell r="B62" t="str">
            <v>509742</v>
          </cell>
          <cell r="C62" t="str">
            <v>Felsődobsza Község Önkormányzata</v>
          </cell>
          <cell r="D62" t="str">
            <v xml:space="preserve">HIANYPOTLAS_BENYUJT </v>
          </cell>
          <cell r="E62">
            <v>2000</v>
          </cell>
          <cell r="F62">
            <v>341</v>
          </cell>
          <cell r="G62">
            <v>341</v>
          </cell>
          <cell r="H62">
            <v>194.37</v>
          </cell>
          <cell r="I62">
            <v>388740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341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348</v>
          </cell>
          <cell r="EO62">
            <v>348</v>
          </cell>
          <cell r="EP62">
            <v>59.16</v>
          </cell>
          <cell r="EQ62">
            <v>118320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348</v>
          </cell>
          <cell r="GC62">
            <v>146</v>
          </cell>
          <cell r="GD62">
            <v>14.6</v>
          </cell>
          <cell r="GE62">
            <v>29200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0</v>
          </cell>
          <cell r="GK62">
            <v>0</v>
          </cell>
          <cell r="GL62">
            <v>268.13</v>
          </cell>
          <cell r="GM62">
            <v>536260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48080</v>
          </cell>
          <cell r="HF62">
            <v>584340</v>
          </cell>
        </row>
        <row r="63">
          <cell r="B63" t="str">
            <v>509830</v>
          </cell>
          <cell r="C63" t="str">
            <v>Szemere Község Önkormányzata</v>
          </cell>
          <cell r="D63" t="str">
            <v xml:space="preserve">HIANYPOTLAS_BENYUJT </v>
          </cell>
          <cell r="E63">
            <v>2000</v>
          </cell>
          <cell r="F63">
            <v>190</v>
          </cell>
          <cell r="G63">
            <v>190</v>
          </cell>
          <cell r="H63">
            <v>108.3</v>
          </cell>
          <cell r="I63">
            <v>216600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190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195</v>
          </cell>
          <cell r="EO63">
            <v>195</v>
          </cell>
          <cell r="EP63">
            <v>33.15</v>
          </cell>
          <cell r="EQ63">
            <v>66300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195</v>
          </cell>
          <cell r="GC63">
            <v>77</v>
          </cell>
          <cell r="GD63">
            <v>7.7</v>
          </cell>
          <cell r="GE63">
            <v>15400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0</v>
          </cell>
          <cell r="GK63">
            <v>0</v>
          </cell>
          <cell r="GL63">
            <v>149.15</v>
          </cell>
          <cell r="GM63">
            <v>298300</v>
          </cell>
          <cell r="GN63">
            <v>4000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47360</v>
          </cell>
          <cell r="HF63">
            <v>345660</v>
          </cell>
        </row>
        <row r="64">
          <cell r="B64" t="str">
            <v>510366</v>
          </cell>
          <cell r="C64" t="str">
            <v>Füzérradvány Község Önkormányzata</v>
          </cell>
          <cell r="D64" t="str">
            <v xml:space="preserve">HIANYPOTLAS_BENYUJT </v>
          </cell>
          <cell r="E64">
            <v>2000</v>
          </cell>
          <cell r="F64">
            <v>175</v>
          </cell>
          <cell r="G64">
            <v>175</v>
          </cell>
          <cell r="H64">
            <v>99.75</v>
          </cell>
          <cell r="I64">
            <v>199500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1</v>
          </cell>
          <cell r="BO64">
            <v>1</v>
          </cell>
          <cell r="BP64">
            <v>0.7</v>
          </cell>
          <cell r="BQ64">
            <v>1400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1</v>
          </cell>
          <cell r="CA64">
            <v>1</v>
          </cell>
          <cell r="CB64">
            <v>0.74</v>
          </cell>
          <cell r="CC64">
            <v>1480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177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185</v>
          </cell>
          <cell r="EO64">
            <v>185</v>
          </cell>
          <cell r="EP64">
            <v>31.45</v>
          </cell>
          <cell r="EQ64">
            <v>62900</v>
          </cell>
          <cell r="ER64">
            <v>1</v>
          </cell>
          <cell r="ES64">
            <v>1</v>
          </cell>
          <cell r="ET64">
            <v>0.14000000000000001</v>
          </cell>
          <cell r="EU64">
            <v>280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186</v>
          </cell>
          <cell r="GC64">
            <v>103</v>
          </cell>
          <cell r="GD64">
            <v>10.3</v>
          </cell>
          <cell r="GE64">
            <v>20600</v>
          </cell>
          <cell r="GF64">
            <v>1</v>
          </cell>
          <cell r="GG64">
            <v>0.3</v>
          </cell>
          <cell r="GH64">
            <v>600</v>
          </cell>
          <cell r="GI64">
            <v>0</v>
          </cell>
          <cell r="GJ64">
            <v>0</v>
          </cell>
          <cell r="GK64">
            <v>0</v>
          </cell>
          <cell r="GL64">
            <v>143.38</v>
          </cell>
          <cell r="GM64">
            <v>286760</v>
          </cell>
          <cell r="GN64">
            <v>4000</v>
          </cell>
          <cell r="GO64">
            <v>1</v>
          </cell>
          <cell r="GP64">
            <v>1.34</v>
          </cell>
          <cell r="GQ64">
            <v>5360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5360</v>
          </cell>
          <cell r="HE64">
            <v>0</v>
          </cell>
          <cell r="HF64">
            <v>292120</v>
          </cell>
        </row>
        <row r="65">
          <cell r="B65" t="str">
            <v>510524</v>
          </cell>
          <cell r="C65" t="str">
            <v>Detek Község Önkormányzata</v>
          </cell>
          <cell r="D65" t="str">
            <v xml:space="preserve">HIANYPOTLAS_BENYUJT </v>
          </cell>
          <cell r="E65">
            <v>2000</v>
          </cell>
          <cell r="F65">
            <v>142</v>
          </cell>
          <cell r="G65">
            <v>142</v>
          </cell>
          <cell r="H65">
            <v>80.94</v>
          </cell>
          <cell r="I65">
            <v>161880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2</v>
          </cell>
          <cell r="BO65">
            <v>2</v>
          </cell>
          <cell r="BP65">
            <v>1.4</v>
          </cell>
          <cell r="BQ65">
            <v>2800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144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147</v>
          </cell>
          <cell r="EO65">
            <v>147</v>
          </cell>
          <cell r="EP65">
            <v>24.99</v>
          </cell>
          <cell r="EQ65">
            <v>49980</v>
          </cell>
          <cell r="ER65">
            <v>2</v>
          </cell>
          <cell r="ES65">
            <v>2</v>
          </cell>
          <cell r="ET65">
            <v>0.28000000000000003</v>
          </cell>
          <cell r="EU65">
            <v>560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149</v>
          </cell>
          <cell r="GC65">
            <v>69</v>
          </cell>
          <cell r="GD65">
            <v>6.9</v>
          </cell>
          <cell r="GE65">
            <v>13800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0</v>
          </cell>
          <cell r="GK65">
            <v>0</v>
          </cell>
          <cell r="GL65">
            <v>114.51</v>
          </cell>
          <cell r="GM65">
            <v>229020</v>
          </cell>
          <cell r="GN65">
            <v>4000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2300</v>
          </cell>
          <cell r="HF65">
            <v>231320</v>
          </cell>
        </row>
        <row r="66">
          <cell r="B66" t="str">
            <v>511378</v>
          </cell>
          <cell r="C66" t="str">
            <v>Füzérkomlós Község Önkormányzata</v>
          </cell>
          <cell r="D66" t="str">
            <v xml:space="preserve">BENYUJTOTT          </v>
          </cell>
          <cell r="E66">
            <v>2000</v>
          </cell>
          <cell r="F66">
            <v>124</v>
          </cell>
          <cell r="G66">
            <v>124</v>
          </cell>
          <cell r="H66">
            <v>70.680000000000007</v>
          </cell>
          <cell r="I66">
            <v>141360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8</v>
          </cell>
          <cell r="BO66">
            <v>8</v>
          </cell>
          <cell r="BP66">
            <v>5.6</v>
          </cell>
          <cell r="BQ66">
            <v>11200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3</v>
          </cell>
          <cell r="CA66">
            <v>3</v>
          </cell>
          <cell r="CB66">
            <v>2.2200000000000002</v>
          </cell>
          <cell r="CC66">
            <v>4440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135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129</v>
          </cell>
          <cell r="EO66">
            <v>129</v>
          </cell>
          <cell r="EP66">
            <v>21.93</v>
          </cell>
          <cell r="EQ66">
            <v>43860</v>
          </cell>
          <cell r="ER66">
            <v>8</v>
          </cell>
          <cell r="ES66">
            <v>8</v>
          </cell>
          <cell r="ET66">
            <v>1.1200000000000001</v>
          </cell>
          <cell r="EU66">
            <v>2240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137</v>
          </cell>
          <cell r="GC66">
            <v>74</v>
          </cell>
          <cell r="GD66">
            <v>7.4</v>
          </cell>
          <cell r="GE66">
            <v>14800</v>
          </cell>
          <cell r="GF66">
            <v>2</v>
          </cell>
          <cell r="GG66">
            <v>0.6</v>
          </cell>
          <cell r="GH66">
            <v>1200</v>
          </cell>
          <cell r="GI66">
            <v>0</v>
          </cell>
          <cell r="GJ66">
            <v>0</v>
          </cell>
          <cell r="GK66">
            <v>0</v>
          </cell>
          <cell r="GL66">
            <v>109.55</v>
          </cell>
          <cell r="GM66">
            <v>219100</v>
          </cell>
          <cell r="GN66">
            <v>4000</v>
          </cell>
          <cell r="GO66">
            <v>1</v>
          </cell>
          <cell r="GP66">
            <v>1.34</v>
          </cell>
          <cell r="GQ66">
            <v>5360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5360</v>
          </cell>
          <cell r="HE66">
            <v>0</v>
          </cell>
          <cell r="HF66">
            <v>224460</v>
          </cell>
        </row>
        <row r="67">
          <cell r="B67" t="str">
            <v>513374</v>
          </cell>
          <cell r="C67" t="str">
            <v>Kázsmárk Község Önkormányzata</v>
          </cell>
          <cell r="D67" t="str">
            <v xml:space="preserve">BENYUJTOTT          </v>
          </cell>
          <cell r="E67">
            <v>2000</v>
          </cell>
          <cell r="F67">
            <v>351</v>
          </cell>
          <cell r="G67">
            <v>351</v>
          </cell>
          <cell r="H67">
            <v>200.07</v>
          </cell>
          <cell r="I67">
            <v>400140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351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360</v>
          </cell>
          <cell r="EO67">
            <v>360</v>
          </cell>
          <cell r="EP67">
            <v>61.2</v>
          </cell>
          <cell r="EQ67">
            <v>122400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360</v>
          </cell>
          <cell r="GC67">
            <v>151</v>
          </cell>
          <cell r="GD67">
            <v>15.1</v>
          </cell>
          <cell r="GE67">
            <v>30200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0</v>
          </cell>
          <cell r="GK67">
            <v>0</v>
          </cell>
          <cell r="GL67">
            <v>276.37</v>
          </cell>
          <cell r="GM67">
            <v>552740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98940</v>
          </cell>
          <cell r="HF67">
            <v>651680</v>
          </cell>
        </row>
        <row r="68">
          <cell r="B68" t="str">
            <v>514401</v>
          </cell>
          <cell r="C68" t="str">
            <v>Bodrogolaszi Község Önkormányzata</v>
          </cell>
          <cell r="D68" t="str">
            <v xml:space="preserve">HIANYPOTLAS_BENYUJT </v>
          </cell>
          <cell r="E68">
            <v>2000</v>
          </cell>
          <cell r="F68">
            <v>384</v>
          </cell>
          <cell r="G68">
            <v>384</v>
          </cell>
          <cell r="H68">
            <v>218.88</v>
          </cell>
          <cell r="I68">
            <v>437760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8</v>
          </cell>
          <cell r="BO68">
            <v>8</v>
          </cell>
          <cell r="BP68">
            <v>5.6</v>
          </cell>
          <cell r="BQ68">
            <v>11200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3</v>
          </cell>
          <cell r="CA68">
            <v>3</v>
          </cell>
          <cell r="CB68">
            <v>2.2200000000000002</v>
          </cell>
          <cell r="CC68">
            <v>4440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395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348</v>
          </cell>
          <cell r="EO68">
            <v>348</v>
          </cell>
          <cell r="EP68">
            <v>59.16</v>
          </cell>
          <cell r="EQ68">
            <v>118320</v>
          </cell>
          <cell r="ER68">
            <v>8</v>
          </cell>
          <cell r="ES68">
            <v>8</v>
          </cell>
          <cell r="ET68">
            <v>1.1200000000000001</v>
          </cell>
          <cell r="EU68">
            <v>2240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356</v>
          </cell>
          <cell r="GC68">
            <v>279</v>
          </cell>
          <cell r="GD68">
            <v>27.9</v>
          </cell>
          <cell r="GE68">
            <v>55800</v>
          </cell>
          <cell r="GF68">
            <v>3</v>
          </cell>
          <cell r="GG68">
            <v>0.9</v>
          </cell>
          <cell r="GH68">
            <v>1800</v>
          </cell>
          <cell r="GI68">
            <v>0</v>
          </cell>
          <cell r="GJ68">
            <v>0</v>
          </cell>
          <cell r="GK68">
            <v>0</v>
          </cell>
          <cell r="GL68">
            <v>315.77999999999997</v>
          </cell>
          <cell r="GM68">
            <v>631560</v>
          </cell>
          <cell r="GN68">
            <v>4000</v>
          </cell>
          <cell r="GO68">
            <v>2</v>
          </cell>
          <cell r="GP68">
            <v>2.68</v>
          </cell>
          <cell r="GQ68">
            <v>10720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10720</v>
          </cell>
          <cell r="HE68">
            <v>0</v>
          </cell>
          <cell r="HF68">
            <v>642280</v>
          </cell>
        </row>
        <row r="69">
          <cell r="B69" t="str">
            <v>514429</v>
          </cell>
          <cell r="C69" t="str">
            <v>Alsógagy Község Önkormányzata</v>
          </cell>
          <cell r="D69" t="str">
            <v xml:space="preserve">HIANYPOTLAS_BENYUJT </v>
          </cell>
          <cell r="E69">
            <v>2000</v>
          </cell>
          <cell r="F69">
            <v>70</v>
          </cell>
          <cell r="G69">
            <v>70</v>
          </cell>
          <cell r="H69">
            <v>39.9</v>
          </cell>
          <cell r="I69">
            <v>79800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70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72</v>
          </cell>
          <cell r="EO69">
            <v>72</v>
          </cell>
          <cell r="EP69">
            <v>12.24</v>
          </cell>
          <cell r="EQ69">
            <v>24480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72</v>
          </cell>
          <cell r="GC69">
            <v>35</v>
          </cell>
          <cell r="GD69">
            <v>3.5</v>
          </cell>
          <cell r="GE69">
            <v>7000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0</v>
          </cell>
          <cell r="GK69">
            <v>0</v>
          </cell>
          <cell r="GL69">
            <v>55.64</v>
          </cell>
          <cell r="GM69">
            <v>111280</v>
          </cell>
          <cell r="GN69">
            <v>4000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5100</v>
          </cell>
          <cell r="HF69">
            <v>116380</v>
          </cell>
        </row>
        <row r="70">
          <cell r="B70" t="str">
            <v>515413</v>
          </cell>
          <cell r="C70" t="str">
            <v>Pusztaradvány Község Önkormányzata</v>
          </cell>
          <cell r="D70" t="str">
            <v xml:space="preserve">BENYUJTOTT          </v>
          </cell>
          <cell r="E70">
            <v>2000</v>
          </cell>
          <cell r="F70">
            <v>119</v>
          </cell>
          <cell r="G70">
            <v>119</v>
          </cell>
          <cell r="H70">
            <v>67.83</v>
          </cell>
          <cell r="I70">
            <v>135660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119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125</v>
          </cell>
          <cell r="EO70">
            <v>125</v>
          </cell>
          <cell r="EP70">
            <v>21.25</v>
          </cell>
          <cell r="EQ70">
            <v>42500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125</v>
          </cell>
          <cell r="GC70">
            <v>56</v>
          </cell>
          <cell r="GD70">
            <v>5.6</v>
          </cell>
          <cell r="GE70">
            <v>11200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0</v>
          </cell>
          <cell r="GK70">
            <v>0</v>
          </cell>
          <cell r="GL70">
            <v>94.68</v>
          </cell>
          <cell r="GM70">
            <v>189360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8480</v>
          </cell>
          <cell r="HF70">
            <v>197840</v>
          </cell>
        </row>
        <row r="71">
          <cell r="B71" t="str">
            <v>515468</v>
          </cell>
          <cell r="C71" t="str">
            <v>Nagyhuta Község Önkormányzata</v>
          </cell>
          <cell r="D71" t="str">
            <v xml:space="preserve">HIANYPOTLAS_BENYUJT </v>
          </cell>
          <cell r="E71">
            <v>2000</v>
          </cell>
          <cell r="F71">
            <v>35</v>
          </cell>
          <cell r="G71">
            <v>35</v>
          </cell>
          <cell r="H71">
            <v>19.95</v>
          </cell>
          <cell r="I71">
            <v>39900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2</v>
          </cell>
          <cell r="BO71">
            <v>2</v>
          </cell>
          <cell r="BP71">
            <v>1.4</v>
          </cell>
          <cell r="BQ71">
            <v>2800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1</v>
          </cell>
          <cell r="CA71">
            <v>1</v>
          </cell>
          <cell r="CB71">
            <v>0.74</v>
          </cell>
          <cell r="CC71">
            <v>1480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38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37</v>
          </cell>
          <cell r="EO71">
            <v>37</v>
          </cell>
          <cell r="EP71">
            <v>6.29</v>
          </cell>
          <cell r="EQ71">
            <v>12580</v>
          </cell>
          <cell r="ER71">
            <v>2</v>
          </cell>
          <cell r="ES71">
            <v>2</v>
          </cell>
          <cell r="ET71">
            <v>0.28000000000000003</v>
          </cell>
          <cell r="EU71">
            <v>560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39</v>
          </cell>
          <cell r="GC71">
            <v>19</v>
          </cell>
          <cell r="GD71">
            <v>1.9</v>
          </cell>
          <cell r="GE71">
            <v>3800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30.56</v>
          </cell>
          <cell r="GM71">
            <v>61120</v>
          </cell>
          <cell r="GN71">
            <v>4000</v>
          </cell>
          <cell r="GO71">
            <v>1</v>
          </cell>
          <cell r="GP71">
            <v>1.34</v>
          </cell>
          <cell r="GQ71">
            <v>5360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5360</v>
          </cell>
          <cell r="HE71">
            <v>0</v>
          </cell>
          <cell r="HF71">
            <v>66480</v>
          </cell>
        </row>
        <row r="72">
          <cell r="B72" t="str">
            <v>515617</v>
          </cell>
          <cell r="C72" t="str">
            <v>Zalkod Község Önkormányzata</v>
          </cell>
          <cell r="D72" t="str">
            <v xml:space="preserve">HIANYPOTLAS_BENYUJT </v>
          </cell>
          <cell r="E72">
            <v>2000</v>
          </cell>
          <cell r="F72">
            <v>128</v>
          </cell>
          <cell r="G72">
            <v>128</v>
          </cell>
          <cell r="H72">
            <v>72.959999999999994</v>
          </cell>
          <cell r="I72">
            <v>145920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2</v>
          </cell>
          <cell r="BO72">
            <v>2</v>
          </cell>
          <cell r="BP72">
            <v>1.4</v>
          </cell>
          <cell r="BQ72">
            <v>2800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130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89</v>
          </cell>
          <cell r="EO72">
            <v>89</v>
          </cell>
          <cell r="EP72">
            <v>15.13</v>
          </cell>
          <cell r="EQ72">
            <v>30260</v>
          </cell>
          <cell r="ER72">
            <v>2</v>
          </cell>
          <cell r="ES72">
            <v>2</v>
          </cell>
          <cell r="ET72">
            <v>0.28000000000000003</v>
          </cell>
          <cell r="EU72">
            <v>560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91</v>
          </cell>
          <cell r="GC72">
            <v>79</v>
          </cell>
          <cell r="GD72">
            <v>7.9</v>
          </cell>
          <cell r="GE72">
            <v>15800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97.67</v>
          </cell>
          <cell r="GM72">
            <v>195340</v>
          </cell>
          <cell r="GN72">
            <v>4000</v>
          </cell>
          <cell r="GO72">
            <v>1</v>
          </cell>
          <cell r="GP72">
            <v>1.34</v>
          </cell>
          <cell r="GQ72">
            <v>5360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5360</v>
          </cell>
          <cell r="HE72">
            <v>34280</v>
          </cell>
          <cell r="HF72">
            <v>234980</v>
          </cell>
        </row>
        <row r="73">
          <cell r="B73" t="str">
            <v>515662</v>
          </cell>
          <cell r="C73" t="str">
            <v>Abaújalpár Község Önkormányzata</v>
          </cell>
          <cell r="D73" t="str">
            <v xml:space="preserve">HIANYPOTLAS_BENYUJT </v>
          </cell>
          <cell r="E73">
            <v>2000</v>
          </cell>
          <cell r="F73">
            <v>49</v>
          </cell>
          <cell r="G73">
            <v>49</v>
          </cell>
          <cell r="H73">
            <v>27.93</v>
          </cell>
          <cell r="I73">
            <v>55860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49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49</v>
          </cell>
          <cell r="EO73">
            <v>49</v>
          </cell>
          <cell r="EP73">
            <v>8.33</v>
          </cell>
          <cell r="EQ73">
            <v>16660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49</v>
          </cell>
          <cell r="GC73">
            <v>25</v>
          </cell>
          <cell r="GD73">
            <v>2.5</v>
          </cell>
          <cell r="GE73">
            <v>5000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38.76</v>
          </cell>
          <cell r="GM73">
            <v>77520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0</v>
          </cell>
          <cell r="GV73">
            <v>0</v>
          </cell>
          <cell r="GW73">
            <v>0</v>
          </cell>
          <cell r="GX73">
            <v>0</v>
          </cell>
          <cell r="GY73">
            <v>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760</v>
          </cell>
          <cell r="HF73">
            <v>78280</v>
          </cell>
        </row>
        <row r="74">
          <cell r="B74" t="str">
            <v>515839</v>
          </cell>
          <cell r="C74" t="str">
            <v>Hernádbűd Község Önkormányzata</v>
          </cell>
          <cell r="D74" t="str">
            <v xml:space="preserve">HIANYPOTLAS_BENYUJT </v>
          </cell>
          <cell r="E74">
            <v>2000</v>
          </cell>
          <cell r="F74">
            <v>67</v>
          </cell>
          <cell r="G74">
            <v>67</v>
          </cell>
          <cell r="H74">
            <v>38.19</v>
          </cell>
          <cell r="I74">
            <v>76380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</v>
          </cell>
          <cell r="BO74">
            <v>2</v>
          </cell>
          <cell r="BP74">
            <v>1.4</v>
          </cell>
          <cell r="BQ74">
            <v>2800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69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69</v>
          </cell>
          <cell r="EO74">
            <v>69</v>
          </cell>
          <cell r="EP74">
            <v>11.73</v>
          </cell>
          <cell r="EQ74">
            <v>23460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69</v>
          </cell>
          <cell r="GC74">
            <v>34</v>
          </cell>
          <cell r="GD74">
            <v>3.4</v>
          </cell>
          <cell r="GE74">
            <v>6800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54.72</v>
          </cell>
          <cell r="GM74">
            <v>109440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0</v>
          </cell>
          <cell r="GV74">
            <v>0</v>
          </cell>
          <cell r="GW74">
            <v>0</v>
          </cell>
          <cell r="GX74">
            <v>0</v>
          </cell>
          <cell r="GY74">
            <v>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4360</v>
          </cell>
          <cell r="HF74">
            <v>113800</v>
          </cell>
        </row>
        <row r="75">
          <cell r="B75" t="str">
            <v>502741</v>
          </cell>
          <cell r="C75" t="str">
            <v>Fáj Község Önkormányzata</v>
          </cell>
          <cell r="D75" t="str">
            <v xml:space="preserve">HIANYPOTLAS_BENYUJT </v>
          </cell>
          <cell r="E75">
            <v>2000</v>
          </cell>
          <cell r="F75">
            <v>132</v>
          </cell>
          <cell r="G75">
            <v>132</v>
          </cell>
          <cell r="H75">
            <v>75.239999999999995</v>
          </cell>
          <cell r="I75">
            <v>150480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132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141</v>
          </cell>
          <cell r="EO75">
            <v>141</v>
          </cell>
          <cell r="EP75">
            <v>23.97</v>
          </cell>
          <cell r="EQ75">
            <v>47940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141</v>
          </cell>
          <cell r="GC75">
            <v>57</v>
          </cell>
          <cell r="GD75">
            <v>5.7</v>
          </cell>
          <cell r="GE75">
            <v>11400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104.91</v>
          </cell>
          <cell r="GM75">
            <v>209820</v>
          </cell>
          <cell r="GN75">
            <v>4000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0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16020</v>
          </cell>
          <cell r="HF75">
            <v>225840</v>
          </cell>
        </row>
        <row r="76">
          <cell r="B76" t="str">
            <v>503531</v>
          </cell>
          <cell r="C76" t="str">
            <v>Léh Község Önkormányzata</v>
          </cell>
          <cell r="D76" t="str">
            <v xml:space="preserve">BENYUJTOTT          </v>
          </cell>
          <cell r="E76">
            <v>2000</v>
          </cell>
          <cell r="F76">
            <v>153</v>
          </cell>
          <cell r="G76">
            <v>153</v>
          </cell>
          <cell r="H76">
            <v>87.21</v>
          </cell>
          <cell r="I76">
            <v>174420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153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158</v>
          </cell>
          <cell r="EO76">
            <v>158</v>
          </cell>
          <cell r="EP76">
            <v>26.86</v>
          </cell>
          <cell r="EQ76">
            <v>53720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158</v>
          </cell>
          <cell r="GC76">
            <v>71</v>
          </cell>
          <cell r="GD76">
            <v>7.1</v>
          </cell>
          <cell r="GE76">
            <v>14200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121.17</v>
          </cell>
          <cell r="GM76">
            <v>242340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31920</v>
          </cell>
          <cell r="HF76">
            <v>274260</v>
          </cell>
        </row>
        <row r="77">
          <cell r="B77" t="str">
            <v>503762</v>
          </cell>
          <cell r="C77" t="str">
            <v>Kiskinizs Község Önkormányzata</v>
          </cell>
          <cell r="D77" t="str">
            <v xml:space="preserve">BENYUJTOTT          </v>
          </cell>
          <cell r="E77">
            <v>2000</v>
          </cell>
          <cell r="F77">
            <v>143</v>
          </cell>
          <cell r="G77">
            <v>143</v>
          </cell>
          <cell r="H77">
            <v>81.510000000000005</v>
          </cell>
          <cell r="I77">
            <v>134420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143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145</v>
          </cell>
          <cell r="EO77">
            <v>145</v>
          </cell>
          <cell r="EP77">
            <v>24.65</v>
          </cell>
          <cell r="EQ77">
            <v>49300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145</v>
          </cell>
          <cell r="GC77">
            <v>70</v>
          </cell>
          <cell r="GD77">
            <v>7</v>
          </cell>
          <cell r="GE77">
            <v>14000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113.16</v>
          </cell>
          <cell r="GM77">
            <v>197720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0</v>
          </cell>
          <cell r="GS77">
            <v>0</v>
          </cell>
          <cell r="GT77">
            <v>0</v>
          </cell>
          <cell r="GU77">
            <v>0</v>
          </cell>
          <cell r="GV77">
            <v>0</v>
          </cell>
          <cell r="GW77">
            <v>0</v>
          </cell>
          <cell r="GX77">
            <v>0</v>
          </cell>
          <cell r="GY77">
            <v>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D77">
            <v>0</v>
          </cell>
          <cell r="HE77">
            <v>57760</v>
          </cell>
          <cell r="HF77">
            <v>255480</v>
          </cell>
        </row>
        <row r="78">
          <cell r="B78" t="str">
            <v>504233</v>
          </cell>
          <cell r="C78" t="str">
            <v>Aszaló Község Önkormányzata</v>
          </cell>
          <cell r="D78" t="str">
            <v xml:space="preserve">BENYUJTOTT          </v>
          </cell>
          <cell r="E78">
            <v>2000</v>
          </cell>
          <cell r="F78">
            <v>621</v>
          </cell>
          <cell r="G78">
            <v>621</v>
          </cell>
          <cell r="H78">
            <v>353.97</v>
          </cell>
          <cell r="I78">
            <v>583740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75</v>
          </cell>
          <cell r="BO78">
            <v>75</v>
          </cell>
          <cell r="BP78">
            <v>52.5</v>
          </cell>
          <cell r="BQ78">
            <v>105000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12</v>
          </cell>
          <cell r="CA78">
            <v>12</v>
          </cell>
          <cell r="CB78">
            <v>8.8800000000000008</v>
          </cell>
          <cell r="CC78">
            <v>17760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708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628</v>
          </cell>
          <cell r="EO78">
            <v>628</v>
          </cell>
          <cell r="EP78">
            <v>106.76</v>
          </cell>
          <cell r="EQ78">
            <v>213520</v>
          </cell>
          <cell r="ER78">
            <v>87</v>
          </cell>
          <cell r="ES78">
            <v>87</v>
          </cell>
          <cell r="ET78">
            <v>12.18</v>
          </cell>
          <cell r="EU78">
            <v>24360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715</v>
          </cell>
          <cell r="GC78">
            <v>384</v>
          </cell>
          <cell r="GD78">
            <v>38.4</v>
          </cell>
          <cell r="GE78">
            <v>76800</v>
          </cell>
          <cell r="GF78">
            <v>21</v>
          </cell>
          <cell r="GG78">
            <v>6.3</v>
          </cell>
          <cell r="GH78">
            <v>12600</v>
          </cell>
          <cell r="GI78">
            <v>0</v>
          </cell>
          <cell r="GJ78">
            <v>0</v>
          </cell>
          <cell r="GK78">
            <v>0</v>
          </cell>
          <cell r="GL78">
            <v>578.99</v>
          </cell>
          <cell r="GM78">
            <v>1033780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D78">
            <v>0</v>
          </cell>
          <cell r="HE78">
            <v>5500</v>
          </cell>
          <cell r="HF78">
            <v>1039280</v>
          </cell>
        </row>
        <row r="79">
          <cell r="B79" t="str">
            <v>505458</v>
          </cell>
          <cell r="C79" t="str">
            <v>Kenézlő Község Önkormányzata</v>
          </cell>
          <cell r="D79" t="str">
            <v xml:space="preserve">HIANYPOTLAS_BENYUJT </v>
          </cell>
          <cell r="E79">
            <v>2000</v>
          </cell>
          <cell r="F79">
            <v>581</v>
          </cell>
          <cell r="G79">
            <v>581</v>
          </cell>
          <cell r="H79">
            <v>331.17</v>
          </cell>
          <cell r="I79">
            <v>662340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120</v>
          </cell>
          <cell r="BO79">
            <v>120</v>
          </cell>
          <cell r="BP79">
            <v>84</v>
          </cell>
          <cell r="BQ79">
            <v>168000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3</v>
          </cell>
          <cell r="CA79">
            <v>3</v>
          </cell>
          <cell r="CB79">
            <v>2.2200000000000002</v>
          </cell>
          <cell r="CC79">
            <v>4440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704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486</v>
          </cell>
          <cell r="EO79">
            <v>486</v>
          </cell>
          <cell r="EP79">
            <v>82.62</v>
          </cell>
          <cell r="EQ79">
            <v>165240</v>
          </cell>
          <cell r="ER79">
            <v>120</v>
          </cell>
          <cell r="ES79">
            <v>120</v>
          </cell>
          <cell r="ET79">
            <v>16.8</v>
          </cell>
          <cell r="EU79">
            <v>33600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606</v>
          </cell>
          <cell r="GC79">
            <v>381</v>
          </cell>
          <cell r="GD79">
            <v>38.1</v>
          </cell>
          <cell r="GE79">
            <v>76200</v>
          </cell>
          <cell r="GF79">
            <v>5</v>
          </cell>
          <cell r="GG79">
            <v>1.5</v>
          </cell>
          <cell r="GH79">
            <v>3000</v>
          </cell>
          <cell r="GI79">
            <v>0</v>
          </cell>
          <cell r="GJ79">
            <v>0</v>
          </cell>
          <cell r="GK79">
            <v>0</v>
          </cell>
          <cell r="GL79">
            <v>556.41</v>
          </cell>
          <cell r="GM79">
            <v>1112820</v>
          </cell>
          <cell r="GN79">
            <v>4000</v>
          </cell>
          <cell r="GO79">
            <v>1</v>
          </cell>
          <cell r="GP79">
            <v>1.34</v>
          </cell>
          <cell r="GQ79">
            <v>5360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D79">
            <v>5360</v>
          </cell>
          <cell r="HE79">
            <v>9660</v>
          </cell>
          <cell r="HF79">
            <v>1127840</v>
          </cell>
        </row>
        <row r="80">
          <cell r="B80" t="str">
            <v>506460</v>
          </cell>
          <cell r="C80" t="str">
            <v>Füzérkajata Község Önkormányzata</v>
          </cell>
          <cell r="D80" t="str">
            <v xml:space="preserve">HIANYPOTLAS_BENYUJT </v>
          </cell>
          <cell r="E80">
            <v>2000</v>
          </cell>
          <cell r="F80">
            <v>71</v>
          </cell>
          <cell r="G80">
            <v>71</v>
          </cell>
          <cell r="H80">
            <v>40.47</v>
          </cell>
          <cell r="I80">
            <v>80940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1</v>
          </cell>
          <cell r="CA80">
            <v>1</v>
          </cell>
          <cell r="CB80">
            <v>0.74</v>
          </cell>
          <cell r="CC80">
            <v>1480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72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78</v>
          </cell>
          <cell r="EO80">
            <v>78</v>
          </cell>
          <cell r="EP80">
            <v>13.26</v>
          </cell>
          <cell r="EQ80">
            <v>26520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78</v>
          </cell>
          <cell r="GC80">
            <v>35</v>
          </cell>
          <cell r="GD80">
            <v>3.5</v>
          </cell>
          <cell r="GE80">
            <v>7000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0</v>
          </cell>
          <cell r="GK80">
            <v>0</v>
          </cell>
          <cell r="GL80">
            <v>57.97</v>
          </cell>
          <cell r="GM80">
            <v>115940</v>
          </cell>
          <cell r="GN80">
            <v>4000</v>
          </cell>
          <cell r="GO80">
            <v>1</v>
          </cell>
          <cell r="GP80">
            <v>1.34</v>
          </cell>
          <cell r="GQ80">
            <v>5360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D80">
            <v>5360</v>
          </cell>
          <cell r="HE80">
            <v>0</v>
          </cell>
          <cell r="HF80">
            <v>121300</v>
          </cell>
        </row>
        <row r="81">
          <cell r="B81" t="str">
            <v>507588</v>
          </cell>
          <cell r="C81" t="str">
            <v>Felsőregmec Község Önkormányzata</v>
          </cell>
          <cell r="D81" t="str">
            <v xml:space="preserve">BENYUJTOTT          </v>
          </cell>
          <cell r="E81">
            <v>2000</v>
          </cell>
          <cell r="F81">
            <v>146</v>
          </cell>
          <cell r="G81">
            <v>146</v>
          </cell>
          <cell r="H81">
            <v>83.22</v>
          </cell>
          <cell r="I81">
            <v>166440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146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169</v>
          </cell>
          <cell r="EO81">
            <v>169</v>
          </cell>
          <cell r="EP81">
            <v>28.73</v>
          </cell>
          <cell r="EQ81">
            <v>57460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169</v>
          </cell>
          <cell r="GC81">
            <v>65</v>
          </cell>
          <cell r="GD81">
            <v>6.5</v>
          </cell>
          <cell r="GE81">
            <v>13000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118.45</v>
          </cell>
          <cell r="GM81">
            <v>236900</v>
          </cell>
          <cell r="GN81">
            <v>4000</v>
          </cell>
          <cell r="GO81">
            <v>1</v>
          </cell>
          <cell r="GP81">
            <v>1.34</v>
          </cell>
          <cell r="GQ81">
            <v>5360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D81">
            <v>5360</v>
          </cell>
          <cell r="HE81">
            <v>22480</v>
          </cell>
          <cell r="HF81">
            <v>264740</v>
          </cell>
        </row>
        <row r="82">
          <cell r="B82" t="str">
            <v>508086</v>
          </cell>
          <cell r="C82" t="str">
            <v>Ináncs Község Önkormányzata</v>
          </cell>
          <cell r="D82" t="str">
            <v xml:space="preserve">HIANYPOTLAS_BENYUJT </v>
          </cell>
          <cell r="E82">
            <v>2000</v>
          </cell>
          <cell r="F82">
            <v>365</v>
          </cell>
          <cell r="G82">
            <v>365</v>
          </cell>
          <cell r="H82">
            <v>208.05</v>
          </cell>
          <cell r="I82">
            <v>416100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2</v>
          </cell>
          <cell r="BO82">
            <v>2</v>
          </cell>
          <cell r="BP82">
            <v>1.4</v>
          </cell>
          <cell r="BQ82">
            <v>2800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3</v>
          </cell>
          <cell r="CA82">
            <v>3</v>
          </cell>
          <cell r="CB82">
            <v>2.2200000000000002</v>
          </cell>
          <cell r="CC82">
            <v>4440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370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371</v>
          </cell>
          <cell r="EO82">
            <v>371</v>
          </cell>
          <cell r="EP82">
            <v>63.07</v>
          </cell>
          <cell r="EQ82">
            <v>126140</v>
          </cell>
          <cell r="ER82">
            <v>5</v>
          </cell>
          <cell r="ES82">
            <v>5</v>
          </cell>
          <cell r="ET82">
            <v>0.7</v>
          </cell>
          <cell r="EU82">
            <v>1400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376</v>
          </cell>
          <cell r="GC82">
            <v>173</v>
          </cell>
          <cell r="GD82">
            <v>17.3</v>
          </cell>
          <cell r="GE82">
            <v>34600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292.74</v>
          </cell>
          <cell r="GM82">
            <v>585480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D82">
            <v>0</v>
          </cell>
          <cell r="HE82">
            <v>67760</v>
          </cell>
          <cell r="HF82">
            <v>653240</v>
          </cell>
        </row>
        <row r="83">
          <cell r="B83" t="str">
            <v>508484</v>
          </cell>
          <cell r="C83" t="str">
            <v>Szentistvánbaksa Község Önkormányzata</v>
          </cell>
          <cell r="D83" t="str">
            <v xml:space="preserve">HIANYPOTLAS_BENYUJT </v>
          </cell>
          <cell r="E83">
            <v>2000</v>
          </cell>
          <cell r="F83">
            <v>128</v>
          </cell>
          <cell r="G83">
            <v>128</v>
          </cell>
          <cell r="H83">
            <v>72.959999999999994</v>
          </cell>
          <cell r="I83">
            <v>145920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128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135</v>
          </cell>
          <cell r="EO83">
            <v>135</v>
          </cell>
          <cell r="EP83">
            <v>22.95</v>
          </cell>
          <cell r="EQ83">
            <v>45900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135</v>
          </cell>
          <cell r="GC83">
            <v>59</v>
          </cell>
          <cell r="GD83">
            <v>5.9</v>
          </cell>
          <cell r="GE83">
            <v>11800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0</v>
          </cell>
          <cell r="GK83">
            <v>0</v>
          </cell>
          <cell r="GL83">
            <v>101.81</v>
          </cell>
          <cell r="GM83">
            <v>203620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D83">
            <v>0</v>
          </cell>
          <cell r="HE83">
            <v>35400</v>
          </cell>
          <cell r="HF83">
            <v>239020</v>
          </cell>
        </row>
        <row r="84">
          <cell r="B84" t="str">
            <v>508493</v>
          </cell>
          <cell r="C84" t="str">
            <v>Csenyéte Község Önkormányzata</v>
          </cell>
          <cell r="D84" t="str">
            <v xml:space="preserve">HIANYPOTLAS_BENYUJT </v>
          </cell>
          <cell r="E84">
            <v>2000</v>
          </cell>
          <cell r="F84">
            <v>102</v>
          </cell>
          <cell r="G84">
            <v>102</v>
          </cell>
          <cell r="H84">
            <v>58.14</v>
          </cell>
          <cell r="I84">
            <v>116280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102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120</v>
          </cell>
          <cell r="EO84">
            <v>120</v>
          </cell>
          <cell r="EP84">
            <v>20.399999999999999</v>
          </cell>
          <cell r="EQ84">
            <v>40800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120</v>
          </cell>
          <cell r="GC84">
            <v>53</v>
          </cell>
          <cell r="GD84">
            <v>5.3</v>
          </cell>
          <cell r="GE84">
            <v>10600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83.84</v>
          </cell>
          <cell r="GM84">
            <v>167680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D84">
            <v>0</v>
          </cell>
          <cell r="HE84">
            <v>680</v>
          </cell>
          <cell r="HF84">
            <v>168360</v>
          </cell>
        </row>
        <row r="85">
          <cell r="B85" t="str">
            <v>426189</v>
          </cell>
          <cell r="C85" t="str">
            <v>Békéssámson Község Önkormányzata</v>
          </cell>
          <cell r="D85" t="str">
            <v xml:space="preserve">HIANYPOTLAS_BENYUJT </v>
          </cell>
          <cell r="E85">
            <v>1600</v>
          </cell>
          <cell r="F85">
            <v>857</v>
          </cell>
          <cell r="G85">
            <v>857</v>
          </cell>
          <cell r="H85">
            <v>488.49</v>
          </cell>
          <cell r="I85">
            <v>781584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857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823</v>
          </cell>
          <cell r="EO85">
            <v>823</v>
          </cell>
          <cell r="EP85">
            <v>139.91</v>
          </cell>
          <cell r="EQ85">
            <v>212334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823</v>
          </cell>
          <cell r="GC85">
            <v>800</v>
          </cell>
          <cell r="GD85">
            <v>80</v>
          </cell>
          <cell r="GE85">
            <v>128000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0</v>
          </cell>
          <cell r="GK85">
            <v>0</v>
          </cell>
          <cell r="GL85">
            <v>708.4</v>
          </cell>
          <cell r="GM85">
            <v>1121918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D85">
            <v>0</v>
          </cell>
          <cell r="HE85">
            <v>0</v>
          </cell>
          <cell r="HF85">
            <v>1121918</v>
          </cell>
        </row>
        <row r="86">
          <cell r="B86" t="str">
            <v>311280</v>
          </cell>
          <cell r="C86" t="str">
            <v>Katymár Község Önkormányzata</v>
          </cell>
          <cell r="D86" t="str">
            <v xml:space="preserve">BENYUJTOTT          </v>
          </cell>
          <cell r="E86">
            <v>2018</v>
          </cell>
          <cell r="F86">
            <v>835</v>
          </cell>
          <cell r="G86">
            <v>835</v>
          </cell>
          <cell r="H86">
            <v>475.95</v>
          </cell>
          <cell r="I86">
            <v>960250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16</v>
          </cell>
          <cell r="BO86">
            <v>16</v>
          </cell>
          <cell r="BP86">
            <v>11.2</v>
          </cell>
          <cell r="BQ86">
            <v>22608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2</v>
          </cell>
          <cell r="CA86">
            <v>2</v>
          </cell>
          <cell r="CB86">
            <v>1.48</v>
          </cell>
          <cell r="CC86">
            <v>2986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853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868</v>
          </cell>
          <cell r="EO86">
            <v>868</v>
          </cell>
          <cell r="EP86">
            <v>147.56</v>
          </cell>
          <cell r="EQ86">
            <v>297724</v>
          </cell>
          <cell r="ER86">
            <v>21</v>
          </cell>
          <cell r="ES86">
            <v>21</v>
          </cell>
          <cell r="ET86">
            <v>2.94</v>
          </cell>
          <cell r="EU86">
            <v>5943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889</v>
          </cell>
          <cell r="GC86">
            <v>840</v>
          </cell>
          <cell r="GD86">
            <v>84</v>
          </cell>
          <cell r="GE86">
            <v>169680</v>
          </cell>
          <cell r="GF86">
            <v>2</v>
          </cell>
          <cell r="GG86">
            <v>0.6</v>
          </cell>
          <cell r="GH86">
            <v>1210</v>
          </cell>
          <cell r="GI86">
            <v>0</v>
          </cell>
          <cell r="GJ86">
            <v>0</v>
          </cell>
          <cell r="GK86">
            <v>0</v>
          </cell>
          <cell r="GL86">
            <v>723.73</v>
          </cell>
          <cell r="GM86">
            <v>1460401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D86">
            <v>0</v>
          </cell>
          <cell r="HE86">
            <v>42944</v>
          </cell>
          <cell r="HF86">
            <v>1503345</v>
          </cell>
        </row>
        <row r="87">
          <cell r="B87" t="str">
            <v>314544</v>
          </cell>
          <cell r="C87" t="str">
            <v>Tataháza Község Önkormányzata</v>
          </cell>
          <cell r="D87" t="str">
            <v xml:space="preserve">BENYUJTOTT          </v>
          </cell>
          <cell r="E87">
            <v>2018</v>
          </cell>
          <cell r="F87">
            <v>515</v>
          </cell>
          <cell r="G87">
            <v>515</v>
          </cell>
          <cell r="H87">
            <v>293.55</v>
          </cell>
          <cell r="I87">
            <v>592250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11</v>
          </cell>
          <cell r="BO87">
            <v>11</v>
          </cell>
          <cell r="BP87">
            <v>7.7</v>
          </cell>
          <cell r="BQ87">
            <v>15543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7</v>
          </cell>
          <cell r="CA87">
            <v>7</v>
          </cell>
          <cell r="CB87">
            <v>5.18</v>
          </cell>
          <cell r="CC87">
            <v>10451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533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570</v>
          </cell>
          <cell r="EO87">
            <v>570</v>
          </cell>
          <cell r="EP87">
            <v>96.9</v>
          </cell>
          <cell r="EQ87">
            <v>195510</v>
          </cell>
          <cell r="ER87">
            <v>12</v>
          </cell>
          <cell r="ES87">
            <v>12</v>
          </cell>
          <cell r="ET87">
            <v>1.68</v>
          </cell>
          <cell r="EU87">
            <v>3396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582</v>
          </cell>
          <cell r="GC87">
            <v>525</v>
          </cell>
          <cell r="GD87">
            <v>52.5</v>
          </cell>
          <cell r="GE87">
            <v>106050</v>
          </cell>
          <cell r="GF87">
            <v>7</v>
          </cell>
          <cell r="GG87">
            <v>2.1</v>
          </cell>
          <cell r="GH87">
            <v>4235</v>
          </cell>
          <cell r="GI87">
            <v>0</v>
          </cell>
          <cell r="GJ87">
            <v>0</v>
          </cell>
          <cell r="GK87">
            <v>0</v>
          </cell>
          <cell r="GL87">
            <v>459.61</v>
          </cell>
          <cell r="GM87">
            <v>927435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  <cell r="HE87">
            <v>0</v>
          </cell>
          <cell r="HF87">
            <v>927435</v>
          </cell>
        </row>
        <row r="88">
          <cell r="B88" t="str">
            <v>315398</v>
          </cell>
          <cell r="C88" t="str">
            <v>Pirtó Község Önkormányzata</v>
          </cell>
          <cell r="D88" t="str">
            <v xml:space="preserve">HIANYPOTLAS_BENYUJT </v>
          </cell>
          <cell r="E88">
            <v>2018</v>
          </cell>
          <cell r="F88">
            <v>425</v>
          </cell>
          <cell r="G88">
            <v>425</v>
          </cell>
          <cell r="H88">
            <v>242.25</v>
          </cell>
          <cell r="I88">
            <v>402900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50</v>
          </cell>
          <cell r="BO88">
            <v>50</v>
          </cell>
          <cell r="BP88">
            <v>35</v>
          </cell>
          <cell r="BQ88">
            <v>70650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25</v>
          </cell>
          <cell r="CA88">
            <v>25</v>
          </cell>
          <cell r="CB88">
            <v>18.5</v>
          </cell>
          <cell r="CC88">
            <v>37325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500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295.75</v>
          </cell>
          <cell r="GM88">
            <v>510875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D88">
            <v>0</v>
          </cell>
          <cell r="HE88">
            <v>18079</v>
          </cell>
          <cell r="HF88">
            <v>528954</v>
          </cell>
        </row>
        <row r="89">
          <cell r="B89" t="str">
            <v>316373</v>
          </cell>
          <cell r="C89" t="str">
            <v>Csávoly Község Önkormányzata</v>
          </cell>
          <cell r="D89" t="str">
            <v xml:space="preserve">BENYUJTOTT          </v>
          </cell>
          <cell r="E89">
            <v>2018</v>
          </cell>
          <cell r="F89">
            <v>841</v>
          </cell>
          <cell r="G89">
            <v>841</v>
          </cell>
          <cell r="H89">
            <v>479.37</v>
          </cell>
          <cell r="I89">
            <v>967150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23</v>
          </cell>
          <cell r="BO89">
            <v>23</v>
          </cell>
          <cell r="BP89">
            <v>16.100000000000001</v>
          </cell>
          <cell r="BQ89">
            <v>32499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18</v>
          </cell>
          <cell r="CA89">
            <v>18</v>
          </cell>
          <cell r="CB89">
            <v>13.32</v>
          </cell>
          <cell r="CC89">
            <v>26874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882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885</v>
          </cell>
          <cell r="EO89">
            <v>885</v>
          </cell>
          <cell r="EP89">
            <v>150.44999999999999</v>
          </cell>
          <cell r="EQ89">
            <v>303555</v>
          </cell>
          <cell r="ER89">
            <v>28</v>
          </cell>
          <cell r="ES89">
            <v>28</v>
          </cell>
          <cell r="ET89">
            <v>3.92</v>
          </cell>
          <cell r="EU89">
            <v>7924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913</v>
          </cell>
          <cell r="GC89">
            <v>860</v>
          </cell>
          <cell r="GD89">
            <v>86</v>
          </cell>
          <cell r="GE89">
            <v>173720</v>
          </cell>
          <cell r="GF89">
            <v>25</v>
          </cell>
          <cell r="GG89">
            <v>7.5</v>
          </cell>
          <cell r="GH89">
            <v>15125</v>
          </cell>
          <cell r="GI89">
            <v>0</v>
          </cell>
          <cell r="GJ89">
            <v>0</v>
          </cell>
          <cell r="GK89">
            <v>0</v>
          </cell>
          <cell r="GL89">
            <v>756.66</v>
          </cell>
          <cell r="GM89">
            <v>1526847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D89">
            <v>0</v>
          </cell>
          <cell r="HE89">
            <v>0</v>
          </cell>
          <cell r="HF89">
            <v>1526847</v>
          </cell>
        </row>
        <row r="90">
          <cell r="B90" t="str">
            <v>323357</v>
          </cell>
          <cell r="C90" t="str">
            <v>Madaras Község Önkormányzata</v>
          </cell>
          <cell r="D90" t="str">
            <v xml:space="preserve">BENYUJTOTT          </v>
          </cell>
          <cell r="E90">
            <v>2018</v>
          </cell>
          <cell r="F90">
            <v>1550</v>
          </cell>
          <cell r="G90">
            <v>1550</v>
          </cell>
          <cell r="H90">
            <v>883.5</v>
          </cell>
          <cell r="I90">
            <v>1782500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2</v>
          </cell>
          <cell r="W90">
            <v>15</v>
          </cell>
          <cell r="X90">
            <v>4.05</v>
          </cell>
          <cell r="Y90">
            <v>8175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290</v>
          </cell>
          <cell r="BO90">
            <v>290</v>
          </cell>
          <cell r="BP90">
            <v>203</v>
          </cell>
          <cell r="BQ90">
            <v>409770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25</v>
          </cell>
          <cell r="CA90">
            <v>25</v>
          </cell>
          <cell r="CB90">
            <v>18.5</v>
          </cell>
          <cell r="CC90">
            <v>37325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1867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1670</v>
          </cell>
          <cell r="EO90">
            <v>1670</v>
          </cell>
          <cell r="EP90">
            <v>283.89999999999998</v>
          </cell>
          <cell r="EQ90">
            <v>572810</v>
          </cell>
          <cell r="ER90">
            <v>410</v>
          </cell>
          <cell r="ES90">
            <v>410</v>
          </cell>
          <cell r="ET90">
            <v>57.4</v>
          </cell>
          <cell r="EU90">
            <v>116030</v>
          </cell>
          <cell r="EV90">
            <v>2</v>
          </cell>
          <cell r="EW90">
            <v>3</v>
          </cell>
          <cell r="EX90">
            <v>0.6</v>
          </cell>
          <cell r="EY90">
            <v>1212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2082</v>
          </cell>
          <cell r="GC90">
            <v>1822</v>
          </cell>
          <cell r="GD90">
            <v>182.2</v>
          </cell>
          <cell r="GE90">
            <v>368044</v>
          </cell>
          <cell r="GF90">
            <v>180</v>
          </cell>
          <cell r="GG90">
            <v>54</v>
          </cell>
          <cell r="GH90">
            <v>108900</v>
          </cell>
          <cell r="GI90">
            <v>0</v>
          </cell>
          <cell r="GJ90">
            <v>0</v>
          </cell>
          <cell r="GK90">
            <v>0</v>
          </cell>
          <cell r="GL90">
            <v>1687.15</v>
          </cell>
          <cell r="GM90">
            <v>3404766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D90">
            <v>0</v>
          </cell>
          <cell r="HE90">
            <v>407941</v>
          </cell>
          <cell r="HF90">
            <v>3812707</v>
          </cell>
        </row>
        <row r="91">
          <cell r="B91" t="str">
            <v>327234</v>
          </cell>
          <cell r="C91" t="str">
            <v>Bácsborsód Község Önkormányzata</v>
          </cell>
          <cell r="D91" t="str">
            <v xml:space="preserve">BENYUJTOTT          </v>
          </cell>
          <cell r="E91">
            <v>2018</v>
          </cell>
          <cell r="F91">
            <v>355</v>
          </cell>
          <cell r="G91">
            <v>355</v>
          </cell>
          <cell r="H91">
            <v>202.35</v>
          </cell>
          <cell r="I91">
            <v>408250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92</v>
          </cell>
          <cell r="BO91">
            <v>92</v>
          </cell>
          <cell r="BP91">
            <v>64.400000000000006</v>
          </cell>
          <cell r="BQ91">
            <v>129996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7</v>
          </cell>
          <cell r="CA91">
            <v>7</v>
          </cell>
          <cell r="CB91">
            <v>5.18</v>
          </cell>
          <cell r="CC91">
            <v>10451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454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380</v>
          </cell>
          <cell r="EO91">
            <v>380</v>
          </cell>
          <cell r="EP91">
            <v>64.599999999999994</v>
          </cell>
          <cell r="EQ91">
            <v>130340</v>
          </cell>
          <cell r="ER91">
            <v>124</v>
          </cell>
          <cell r="ES91">
            <v>124</v>
          </cell>
          <cell r="ET91">
            <v>17.36</v>
          </cell>
          <cell r="EU91">
            <v>35092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504</v>
          </cell>
          <cell r="GC91">
            <v>436</v>
          </cell>
          <cell r="GD91">
            <v>43.6</v>
          </cell>
          <cell r="GE91">
            <v>88072</v>
          </cell>
          <cell r="GF91">
            <v>60</v>
          </cell>
          <cell r="GG91">
            <v>18</v>
          </cell>
          <cell r="GH91">
            <v>36300</v>
          </cell>
          <cell r="GI91">
            <v>0</v>
          </cell>
          <cell r="GJ91">
            <v>0</v>
          </cell>
          <cell r="GK91">
            <v>0</v>
          </cell>
          <cell r="GL91">
            <v>415.49</v>
          </cell>
          <cell r="GM91">
            <v>838501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D91">
            <v>0</v>
          </cell>
          <cell r="HE91">
            <v>0</v>
          </cell>
          <cell r="HF91">
            <v>838501</v>
          </cell>
        </row>
        <row r="92">
          <cell r="B92" t="str">
            <v>302954</v>
          </cell>
          <cell r="C92" t="str">
            <v>Felsőszentiván Község Önkormányzata</v>
          </cell>
          <cell r="D92" t="str">
            <v xml:space="preserve">BENYUJTOTT          </v>
          </cell>
          <cell r="E92">
            <v>2018</v>
          </cell>
          <cell r="F92">
            <v>900</v>
          </cell>
          <cell r="G92">
            <v>900</v>
          </cell>
          <cell r="H92">
            <v>513</v>
          </cell>
          <cell r="I92">
            <v>1035000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522</v>
          </cell>
          <cell r="BO92">
            <v>522</v>
          </cell>
          <cell r="BP92">
            <v>365.4</v>
          </cell>
          <cell r="BQ92">
            <v>737586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67</v>
          </cell>
          <cell r="CA92">
            <v>67</v>
          </cell>
          <cell r="CB92">
            <v>49.58</v>
          </cell>
          <cell r="CC92">
            <v>100031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1489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940</v>
          </cell>
          <cell r="EO92">
            <v>940</v>
          </cell>
          <cell r="EP92">
            <v>159.80000000000001</v>
          </cell>
          <cell r="EQ92">
            <v>322420</v>
          </cell>
          <cell r="ER92">
            <v>856</v>
          </cell>
          <cell r="ES92">
            <v>856</v>
          </cell>
          <cell r="ET92">
            <v>119.84</v>
          </cell>
          <cell r="EU92">
            <v>242248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1796</v>
          </cell>
          <cell r="GC92">
            <v>1365</v>
          </cell>
          <cell r="GD92">
            <v>136.5</v>
          </cell>
          <cell r="GE92">
            <v>275730</v>
          </cell>
          <cell r="GF92">
            <v>310</v>
          </cell>
          <cell r="GG92">
            <v>93</v>
          </cell>
          <cell r="GH92">
            <v>187550</v>
          </cell>
          <cell r="GI92">
            <v>0</v>
          </cell>
          <cell r="GJ92">
            <v>0</v>
          </cell>
          <cell r="GK92">
            <v>0</v>
          </cell>
          <cell r="GL92">
            <v>1437.12</v>
          </cell>
          <cell r="GM92">
            <v>2900565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D92">
            <v>0</v>
          </cell>
          <cell r="HE92">
            <v>0</v>
          </cell>
          <cell r="HF92">
            <v>2900565</v>
          </cell>
        </row>
        <row r="93">
          <cell r="B93" t="str">
            <v>409511</v>
          </cell>
          <cell r="C93" t="str">
            <v>Gádoros Nagyközség Önkormányzata</v>
          </cell>
          <cell r="D93" t="str">
            <v xml:space="preserve">HIANYPOTLAS_BENYUJT </v>
          </cell>
          <cell r="E93">
            <v>1600</v>
          </cell>
          <cell r="F93">
            <v>1026</v>
          </cell>
          <cell r="G93">
            <v>1026</v>
          </cell>
          <cell r="H93">
            <v>584.82000000000005</v>
          </cell>
          <cell r="I93">
            <v>935712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1026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1056</v>
          </cell>
          <cell r="EO93">
            <v>1056</v>
          </cell>
          <cell r="EP93">
            <v>179.52</v>
          </cell>
          <cell r="EQ93">
            <v>287232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1056</v>
          </cell>
          <cell r="GC93">
            <v>1000</v>
          </cell>
          <cell r="GD93">
            <v>100</v>
          </cell>
          <cell r="GE93">
            <v>160000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0</v>
          </cell>
          <cell r="GK93">
            <v>0</v>
          </cell>
          <cell r="GL93">
            <v>864.34</v>
          </cell>
          <cell r="GM93">
            <v>1382944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D93">
            <v>0</v>
          </cell>
          <cell r="HE93">
            <v>0</v>
          </cell>
          <cell r="HF93">
            <v>1382944</v>
          </cell>
        </row>
        <row r="94">
          <cell r="B94" t="str">
            <v>608192</v>
          </cell>
          <cell r="C94" t="str">
            <v>Bordány Nagyközség Önkormányzata</v>
          </cell>
          <cell r="D94" t="str">
            <v xml:space="preserve">HIANYPOTLAS_BENYUJT </v>
          </cell>
          <cell r="E94">
            <v>2018</v>
          </cell>
          <cell r="F94">
            <v>900</v>
          </cell>
          <cell r="G94">
            <v>900</v>
          </cell>
          <cell r="H94">
            <v>513</v>
          </cell>
          <cell r="I94">
            <v>1035000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48</v>
          </cell>
          <cell r="BO94">
            <v>48</v>
          </cell>
          <cell r="BP94">
            <v>33.6</v>
          </cell>
          <cell r="BQ94">
            <v>67776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38</v>
          </cell>
          <cell r="CA94">
            <v>38</v>
          </cell>
          <cell r="CB94">
            <v>28.12</v>
          </cell>
          <cell r="CC94">
            <v>56734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986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893</v>
          </cell>
          <cell r="EO94">
            <v>951</v>
          </cell>
          <cell r="EP94">
            <v>161.66999999999999</v>
          </cell>
          <cell r="EQ94">
            <v>326193</v>
          </cell>
          <cell r="ER94">
            <v>85</v>
          </cell>
          <cell r="ES94">
            <v>95</v>
          </cell>
          <cell r="ET94">
            <v>13.3</v>
          </cell>
          <cell r="EU94">
            <v>26790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978</v>
          </cell>
          <cell r="GC94">
            <v>666</v>
          </cell>
          <cell r="GD94">
            <v>66.599999999999994</v>
          </cell>
          <cell r="GE94">
            <v>133866</v>
          </cell>
          <cell r="GF94">
            <v>72</v>
          </cell>
          <cell r="GG94">
            <v>21.6</v>
          </cell>
          <cell r="GH94">
            <v>43560</v>
          </cell>
          <cell r="GI94">
            <v>0</v>
          </cell>
          <cell r="GJ94">
            <v>0</v>
          </cell>
          <cell r="GK94">
            <v>0</v>
          </cell>
          <cell r="GL94">
            <v>837.89</v>
          </cell>
          <cell r="GM94">
            <v>1689919</v>
          </cell>
          <cell r="GN94">
            <v>4036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1689919</v>
          </cell>
        </row>
        <row r="95">
          <cell r="B95" t="str">
            <v>621412</v>
          </cell>
          <cell r="C95" t="str">
            <v>Üllés Nagyközség Önkormányzata</v>
          </cell>
          <cell r="D95" t="str">
            <v xml:space="preserve">BENYUJTOTT          </v>
          </cell>
          <cell r="E95">
            <v>2018</v>
          </cell>
          <cell r="F95">
            <v>872</v>
          </cell>
          <cell r="G95">
            <v>872</v>
          </cell>
          <cell r="H95">
            <v>497.04</v>
          </cell>
          <cell r="I95">
            <v>1002800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193</v>
          </cell>
          <cell r="BO95">
            <v>193</v>
          </cell>
          <cell r="BP95">
            <v>135.1</v>
          </cell>
          <cell r="BQ95">
            <v>272709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41</v>
          </cell>
          <cell r="CA95">
            <v>41</v>
          </cell>
          <cell r="CB95">
            <v>30.34</v>
          </cell>
          <cell r="CC95">
            <v>61213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1106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865</v>
          </cell>
          <cell r="EO95">
            <v>894</v>
          </cell>
          <cell r="EP95">
            <v>151.97999999999999</v>
          </cell>
          <cell r="EQ95">
            <v>306642</v>
          </cell>
          <cell r="ER95">
            <v>234</v>
          </cell>
          <cell r="ES95">
            <v>299</v>
          </cell>
          <cell r="ET95">
            <v>41.86</v>
          </cell>
          <cell r="EU95">
            <v>84617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1099</v>
          </cell>
          <cell r="GC95">
            <v>730</v>
          </cell>
          <cell r="GD95">
            <v>73</v>
          </cell>
          <cell r="GE95">
            <v>147460</v>
          </cell>
          <cell r="GF95">
            <v>149</v>
          </cell>
          <cell r="GG95">
            <v>44.7</v>
          </cell>
          <cell r="GH95">
            <v>90145</v>
          </cell>
          <cell r="GI95">
            <v>0</v>
          </cell>
          <cell r="GJ95">
            <v>0</v>
          </cell>
          <cell r="GK95">
            <v>0</v>
          </cell>
          <cell r="GL95">
            <v>974.02</v>
          </cell>
          <cell r="GM95">
            <v>1965586</v>
          </cell>
          <cell r="GN95">
            <v>4036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  <cell r="HE95">
            <v>0</v>
          </cell>
          <cell r="HF95">
            <v>1965586</v>
          </cell>
        </row>
        <row r="96">
          <cell r="B96" t="str">
            <v>610339</v>
          </cell>
          <cell r="C96" t="str">
            <v>Ásotthalom Nagyközség Önkormányzata</v>
          </cell>
          <cell r="D96" t="str">
            <v xml:space="preserve">BENYUJTOTT          </v>
          </cell>
          <cell r="E96">
            <v>2018</v>
          </cell>
          <cell r="F96">
            <v>1535</v>
          </cell>
          <cell r="G96">
            <v>1535</v>
          </cell>
          <cell r="H96">
            <v>874.95</v>
          </cell>
          <cell r="I96">
            <v>1765250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35</v>
          </cell>
          <cell r="BO96">
            <v>35</v>
          </cell>
          <cell r="BP96">
            <v>24.5</v>
          </cell>
          <cell r="BQ96">
            <v>49455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11</v>
          </cell>
          <cell r="CA96">
            <v>11</v>
          </cell>
          <cell r="CB96">
            <v>8.14</v>
          </cell>
          <cell r="CC96">
            <v>16423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1581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1528</v>
          </cell>
          <cell r="EO96">
            <v>1583</v>
          </cell>
          <cell r="EP96">
            <v>269.11</v>
          </cell>
          <cell r="EQ96">
            <v>542969</v>
          </cell>
          <cell r="ER96">
            <v>45</v>
          </cell>
          <cell r="ES96">
            <v>47</v>
          </cell>
          <cell r="ET96">
            <v>6.58</v>
          </cell>
          <cell r="EU96">
            <v>13301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1573</v>
          </cell>
          <cell r="GC96">
            <v>1084</v>
          </cell>
          <cell r="GD96">
            <v>108.4</v>
          </cell>
          <cell r="GE96">
            <v>218968</v>
          </cell>
          <cell r="GF96">
            <v>31</v>
          </cell>
          <cell r="GG96">
            <v>9.3000000000000007</v>
          </cell>
          <cell r="GH96">
            <v>18755</v>
          </cell>
          <cell r="GI96">
            <v>0</v>
          </cell>
          <cell r="GJ96">
            <v>0</v>
          </cell>
          <cell r="GK96">
            <v>0</v>
          </cell>
          <cell r="GL96">
            <v>1300.98</v>
          </cell>
          <cell r="GM96">
            <v>2625121</v>
          </cell>
          <cell r="GN96">
            <v>4036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2625121</v>
          </cell>
        </row>
        <row r="97">
          <cell r="B97" t="str">
            <v>617765</v>
          </cell>
          <cell r="C97" t="str">
            <v>Zsombó Nagyközség Önkormányzata</v>
          </cell>
          <cell r="D97" t="str">
            <v xml:space="preserve">BENYUJTOTT          </v>
          </cell>
          <cell r="E97">
            <v>2018</v>
          </cell>
          <cell r="F97">
            <v>837</v>
          </cell>
          <cell r="G97">
            <v>837</v>
          </cell>
          <cell r="H97">
            <v>477.09</v>
          </cell>
          <cell r="I97">
            <v>962550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127</v>
          </cell>
          <cell r="BO97">
            <v>127</v>
          </cell>
          <cell r="BP97">
            <v>88.9</v>
          </cell>
          <cell r="BQ97">
            <v>179324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33</v>
          </cell>
          <cell r="CA97">
            <v>33</v>
          </cell>
          <cell r="CB97">
            <v>24.42</v>
          </cell>
          <cell r="CC97">
            <v>49269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997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828</v>
          </cell>
          <cell r="EO97">
            <v>856</v>
          </cell>
          <cell r="EP97">
            <v>145.52000000000001</v>
          </cell>
          <cell r="EQ97">
            <v>293608</v>
          </cell>
          <cell r="ER97">
            <v>159</v>
          </cell>
          <cell r="ES97">
            <v>169</v>
          </cell>
          <cell r="ET97">
            <v>23.66</v>
          </cell>
          <cell r="EU97">
            <v>47827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987</v>
          </cell>
          <cell r="GC97">
            <v>686</v>
          </cell>
          <cell r="GD97">
            <v>68.599999999999994</v>
          </cell>
          <cell r="GE97">
            <v>138572</v>
          </cell>
          <cell r="GF97">
            <v>130</v>
          </cell>
          <cell r="GG97">
            <v>39</v>
          </cell>
          <cell r="GH97">
            <v>78650</v>
          </cell>
          <cell r="GI97">
            <v>0</v>
          </cell>
          <cell r="GJ97">
            <v>0</v>
          </cell>
          <cell r="GK97">
            <v>0</v>
          </cell>
          <cell r="GL97">
            <v>867.19</v>
          </cell>
          <cell r="GM97">
            <v>1749800</v>
          </cell>
          <cell r="GN97">
            <v>4036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1749800</v>
          </cell>
        </row>
        <row r="98">
          <cell r="B98" t="str">
            <v>631705</v>
          </cell>
          <cell r="C98" t="str">
            <v>Sándorfalva Város Önkormányzata</v>
          </cell>
          <cell r="D98" t="str">
            <v xml:space="preserve">HIANYPOTLAS_BENYUJT </v>
          </cell>
          <cell r="E98">
            <v>2018</v>
          </cell>
          <cell r="F98">
            <v>1580</v>
          </cell>
          <cell r="G98">
            <v>1580</v>
          </cell>
          <cell r="H98">
            <v>900.6</v>
          </cell>
          <cell r="I98">
            <v>1817000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293</v>
          </cell>
          <cell r="BO98">
            <v>293</v>
          </cell>
          <cell r="BP98">
            <v>205.1</v>
          </cell>
          <cell r="BQ98">
            <v>413716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93</v>
          </cell>
          <cell r="CA98">
            <v>93</v>
          </cell>
          <cell r="CB98">
            <v>68.819999999999993</v>
          </cell>
          <cell r="CC98">
            <v>138849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1966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1574</v>
          </cell>
          <cell r="EO98">
            <v>1678</v>
          </cell>
          <cell r="EP98">
            <v>285.26</v>
          </cell>
          <cell r="EQ98">
            <v>575554</v>
          </cell>
          <cell r="ER98">
            <v>386</v>
          </cell>
          <cell r="ES98">
            <v>455</v>
          </cell>
          <cell r="ET98">
            <v>63.7</v>
          </cell>
          <cell r="EU98">
            <v>128310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1960</v>
          </cell>
          <cell r="GC98">
            <v>1438</v>
          </cell>
          <cell r="GD98">
            <v>143.80000000000001</v>
          </cell>
          <cell r="GE98">
            <v>289038</v>
          </cell>
          <cell r="GF98">
            <v>343</v>
          </cell>
          <cell r="GG98">
            <v>102.9</v>
          </cell>
          <cell r="GH98">
            <v>207515</v>
          </cell>
          <cell r="GI98">
            <v>0</v>
          </cell>
          <cell r="GJ98">
            <v>0</v>
          </cell>
          <cell r="GK98">
            <v>0</v>
          </cell>
          <cell r="GL98">
            <v>1770.18</v>
          </cell>
          <cell r="GM98">
            <v>3569982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3569982</v>
          </cell>
        </row>
        <row r="99">
          <cell r="B99" t="str">
            <v>515936</v>
          </cell>
          <cell r="C99" t="str">
            <v>Gönc Város Önkormányzata</v>
          </cell>
          <cell r="D99" t="str">
            <v xml:space="preserve">HIANYPOTLAS_BENYUJT </v>
          </cell>
          <cell r="E99">
            <v>2000</v>
          </cell>
          <cell r="F99">
            <v>1193</v>
          </cell>
          <cell r="G99">
            <v>1193</v>
          </cell>
          <cell r="H99">
            <v>680.01</v>
          </cell>
          <cell r="I99">
            <v>1121420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51</v>
          </cell>
          <cell r="BO99">
            <v>51</v>
          </cell>
          <cell r="BP99">
            <v>35.700000000000003</v>
          </cell>
          <cell r="BQ99">
            <v>51000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1244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1215</v>
          </cell>
          <cell r="EO99">
            <v>1215</v>
          </cell>
          <cell r="EP99">
            <v>206.55</v>
          </cell>
          <cell r="EQ99">
            <v>413100</v>
          </cell>
          <cell r="ER99">
            <v>51</v>
          </cell>
          <cell r="ES99">
            <v>51</v>
          </cell>
          <cell r="ET99">
            <v>7.14</v>
          </cell>
          <cell r="EU99">
            <v>14280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1266</v>
          </cell>
          <cell r="GC99">
            <v>510</v>
          </cell>
          <cell r="GD99">
            <v>51</v>
          </cell>
          <cell r="GE99">
            <v>102000</v>
          </cell>
          <cell r="GF99">
            <v>11</v>
          </cell>
          <cell r="GG99">
            <v>3.3</v>
          </cell>
          <cell r="GH99">
            <v>6600</v>
          </cell>
          <cell r="GI99">
            <v>0</v>
          </cell>
          <cell r="GJ99">
            <v>0</v>
          </cell>
          <cell r="GK99">
            <v>0</v>
          </cell>
          <cell r="GL99">
            <v>983.7</v>
          </cell>
          <cell r="GM99">
            <v>1708400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D99">
            <v>0</v>
          </cell>
          <cell r="HE99">
            <v>72040</v>
          </cell>
          <cell r="HF99">
            <v>1780440</v>
          </cell>
        </row>
        <row r="100">
          <cell r="B100" t="str">
            <v>631024</v>
          </cell>
          <cell r="C100" t="str">
            <v>Kistelek Város Önkormányzata</v>
          </cell>
          <cell r="D100" t="str">
            <v xml:space="preserve">HIANYPOTLAS_BENYUJT </v>
          </cell>
          <cell r="E100">
            <v>2018</v>
          </cell>
          <cell r="F100">
            <v>1581</v>
          </cell>
          <cell r="G100">
            <v>1581</v>
          </cell>
          <cell r="H100">
            <v>901.17</v>
          </cell>
          <cell r="I100">
            <v>1818150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149</v>
          </cell>
          <cell r="BO100">
            <v>149</v>
          </cell>
          <cell r="BP100">
            <v>104.3</v>
          </cell>
          <cell r="BQ100">
            <v>210388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87</v>
          </cell>
          <cell r="CA100">
            <v>87</v>
          </cell>
          <cell r="CB100">
            <v>64.38</v>
          </cell>
          <cell r="CC100">
            <v>129891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1817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1570</v>
          </cell>
          <cell r="EO100">
            <v>1632</v>
          </cell>
          <cell r="EP100">
            <v>277.44</v>
          </cell>
          <cell r="EQ100">
            <v>559776</v>
          </cell>
          <cell r="ER100">
            <v>236</v>
          </cell>
          <cell r="ES100">
            <v>276</v>
          </cell>
          <cell r="ET100">
            <v>38.64</v>
          </cell>
          <cell r="EU100">
            <v>77832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1806</v>
          </cell>
          <cell r="GC100">
            <v>1461</v>
          </cell>
          <cell r="GD100">
            <v>146.1</v>
          </cell>
          <cell r="GE100">
            <v>293661</v>
          </cell>
          <cell r="GF100">
            <v>188</v>
          </cell>
          <cell r="GG100">
            <v>56.4</v>
          </cell>
          <cell r="GH100">
            <v>113740</v>
          </cell>
          <cell r="GI100">
            <v>0</v>
          </cell>
          <cell r="GJ100">
            <v>0</v>
          </cell>
          <cell r="GK100">
            <v>0</v>
          </cell>
          <cell r="GL100">
            <v>1588.43</v>
          </cell>
          <cell r="GM100">
            <v>3203438</v>
          </cell>
          <cell r="GN100">
            <v>4036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D100">
            <v>0</v>
          </cell>
          <cell r="HE100">
            <v>0</v>
          </cell>
          <cell r="HF100">
            <v>3203438</v>
          </cell>
        </row>
        <row r="101">
          <cell r="B101" t="str">
            <v>527474</v>
          </cell>
          <cell r="C101" t="str">
            <v>Sárospatak Város Önkormányzata</v>
          </cell>
          <cell r="D101" t="str">
            <v xml:space="preserve">BENYUJTOTT          </v>
          </cell>
          <cell r="E101">
            <v>2000</v>
          </cell>
          <cell r="F101">
            <v>3320</v>
          </cell>
          <cell r="G101">
            <v>3320</v>
          </cell>
          <cell r="H101">
            <v>1892.4</v>
          </cell>
          <cell r="I101">
            <v>3784800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31</v>
          </cell>
          <cell r="BC101">
            <v>137</v>
          </cell>
          <cell r="BD101">
            <v>46.58</v>
          </cell>
          <cell r="BE101">
            <v>93160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510</v>
          </cell>
          <cell r="BO101">
            <v>510</v>
          </cell>
          <cell r="BP101">
            <v>357</v>
          </cell>
          <cell r="BQ101">
            <v>714000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110</v>
          </cell>
          <cell r="CA101">
            <v>110</v>
          </cell>
          <cell r="CB101">
            <v>81.400000000000006</v>
          </cell>
          <cell r="CC101">
            <v>162800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3971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2437</v>
          </cell>
          <cell r="EO101">
            <v>2437</v>
          </cell>
          <cell r="EP101">
            <v>414.29</v>
          </cell>
          <cell r="EQ101">
            <v>828580</v>
          </cell>
          <cell r="ER101">
            <v>543</v>
          </cell>
          <cell r="ES101">
            <v>543</v>
          </cell>
          <cell r="ET101">
            <v>76.02</v>
          </cell>
          <cell r="EU101">
            <v>152040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2980</v>
          </cell>
          <cell r="GC101">
            <v>2483</v>
          </cell>
          <cell r="GD101">
            <v>248.3</v>
          </cell>
          <cell r="GE101">
            <v>496600</v>
          </cell>
          <cell r="GF101">
            <v>85</v>
          </cell>
          <cell r="GG101">
            <v>25.5</v>
          </cell>
          <cell r="GH101">
            <v>51000</v>
          </cell>
          <cell r="GI101">
            <v>0</v>
          </cell>
          <cell r="GJ101">
            <v>0</v>
          </cell>
          <cell r="GK101">
            <v>0</v>
          </cell>
          <cell r="GL101">
            <v>3141.49</v>
          </cell>
          <cell r="GM101">
            <v>6282980</v>
          </cell>
          <cell r="GN101">
            <v>4000</v>
          </cell>
          <cell r="GO101">
            <v>5</v>
          </cell>
          <cell r="GP101">
            <v>6.7</v>
          </cell>
          <cell r="GQ101">
            <v>26800</v>
          </cell>
          <cell r="GR101">
            <v>0</v>
          </cell>
          <cell r="GS101">
            <v>0</v>
          </cell>
          <cell r="GT101">
            <v>0</v>
          </cell>
          <cell r="GU101">
            <v>1</v>
          </cell>
          <cell r="GV101">
            <v>3.5</v>
          </cell>
          <cell r="GW101">
            <v>14000</v>
          </cell>
          <cell r="GX101">
            <v>0</v>
          </cell>
          <cell r="GY101">
            <v>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D101">
            <v>40800</v>
          </cell>
          <cell r="HE101">
            <v>281920</v>
          </cell>
          <cell r="HF101">
            <v>6605700</v>
          </cell>
        </row>
        <row r="102">
          <cell r="B102" t="str">
            <v>505120</v>
          </cell>
          <cell r="C102" t="str">
            <v>Sátoraljaújhely Város Önkormányzata</v>
          </cell>
          <cell r="D102" t="str">
            <v xml:space="preserve">HIANYPOTLAS_BENYUJT </v>
          </cell>
          <cell r="E102">
            <v>2000</v>
          </cell>
          <cell r="F102">
            <v>3370</v>
          </cell>
          <cell r="G102">
            <v>3370</v>
          </cell>
          <cell r="H102">
            <v>1920.9</v>
          </cell>
          <cell r="I102">
            <v>3841800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403</v>
          </cell>
          <cell r="BC102">
            <v>1847</v>
          </cell>
          <cell r="BD102">
            <v>627.98</v>
          </cell>
          <cell r="BE102">
            <v>1255960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812</v>
          </cell>
          <cell r="BO102">
            <v>812</v>
          </cell>
          <cell r="BP102">
            <v>568.4</v>
          </cell>
          <cell r="BQ102">
            <v>1136800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170</v>
          </cell>
          <cell r="CA102">
            <v>170</v>
          </cell>
          <cell r="CB102">
            <v>125.8</v>
          </cell>
          <cell r="CC102">
            <v>251600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4755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2450</v>
          </cell>
          <cell r="EO102">
            <v>2450</v>
          </cell>
          <cell r="EP102">
            <v>416.5</v>
          </cell>
          <cell r="EQ102">
            <v>833000</v>
          </cell>
          <cell r="ER102">
            <v>830</v>
          </cell>
          <cell r="ES102">
            <v>830</v>
          </cell>
          <cell r="ET102">
            <v>116.2</v>
          </cell>
          <cell r="EU102">
            <v>232400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3280</v>
          </cell>
          <cell r="GC102">
            <v>2178</v>
          </cell>
          <cell r="GD102">
            <v>217.8</v>
          </cell>
          <cell r="GE102">
            <v>435600</v>
          </cell>
          <cell r="GF102">
            <v>92</v>
          </cell>
          <cell r="GG102">
            <v>27.6</v>
          </cell>
          <cell r="GH102">
            <v>55200</v>
          </cell>
          <cell r="GI102">
            <v>0</v>
          </cell>
          <cell r="GJ102">
            <v>0</v>
          </cell>
          <cell r="GK102">
            <v>0</v>
          </cell>
          <cell r="GL102">
            <v>4021.18</v>
          </cell>
          <cell r="GM102">
            <v>8042360</v>
          </cell>
          <cell r="GN102">
            <v>4000</v>
          </cell>
          <cell r="GO102">
            <v>5</v>
          </cell>
          <cell r="GP102">
            <v>6.7</v>
          </cell>
          <cell r="GQ102">
            <v>26800</v>
          </cell>
          <cell r="GR102">
            <v>0</v>
          </cell>
          <cell r="GS102">
            <v>0</v>
          </cell>
          <cell r="GT102">
            <v>0</v>
          </cell>
          <cell r="GU102">
            <v>3</v>
          </cell>
          <cell r="GV102">
            <v>10.5</v>
          </cell>
          <cell r="GW102">
            <v>42000</v>
          </cell>
          <cell r="GX102">
            <v>0</v>
          </cell>
          <cell r="GY102">
            <v>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D102">
            <v>68800</v>
          </cell>
          <cell r="HE102">
            <v>104540</v>
          </cell>
          <cell r="HF102">
            <v>8215700</v>
          </cell>
        </row>
        <row r="103">
          <cell r="B103" t="str">
            <v>503595</v>
          </cell>
          <cell r="C103" t="str">
            <v>Abaújszántó Város Önkormányzata</v>
          </cell>
          <cell r="D103" t="str">
            <v xml:space="preserve">HIANYPOTLAS_BENYUJT </v>
          </cell>
          <cell r="E103">
            <v>2000</v>
          </cell>
          <cell r="F103">
            <v>1325</v>
          </cell>
          <cell r="G103">
            <v>1325</v>
          </cell>
          <cell r="H103">
            <v>755.25</v>
          </cell>
          <cell r="I103">
            <v>1510500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201</v>
          </cell>
          <cell r="BO103">
            <v>201</v>
          </cell>
          <cell r="BP103">
            <v>140.69999999999999</v>
          </cell>
          <cell r="BQ103">
            <v>281400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19</v>
          </cell>
          <cell r="CA103">
            <v>19</v>
          </cell>
          <cell r="CB103">
            <v>14.06</v>
          </cell>
          <cell r="CC103">
            <v>28120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1545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1351</v>
          </cell>
          <cell r="EO103">
            <v>1351</v>
          </cell>
          <cell r="EP103">
            <v>229.67</v>
          </cell>
          <cell r="EQ103">
            <v>459340</v>
          </cell>
          <cell r="ER103">
            <v>223</v>
          </cell>
          <cell r="ES103">
            <v>223</v>
          </cell>
          <cell r="ET103">
            <v>31.22</v>
          </cell>
          <cell r="EU103">
            <v>62440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1574</v>
          </cell>
          <cell r="GC103">
            <v>670</v>
          </cell>
          <cell r="GD103">
            <v>67</v>
          </cell>
          <cell r="GE103">
            <v>134000</v>
          </cell>
          <cell r="GF103">
            <v>13</v>
          </cell>
          <cell r="GG103">
            <v>3.9</v>
          </cell>
          <cell r="GH103">
            <v>7800</v>
          </cell>
          <cell r="GI103">
            <v>0</v>
          </cell>
          <cell r="GJ103">
            <v>0</v>
          </cell>
          <cell r="GK103">
            <v>0</v>
          </cell>
          <cell r="GL103">
            <v>1241.8</v>
          </cell>
          <cell r="GM103">
            <v>2483600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2483600</v>
          </cell>
        </row>
        <row r="104">
          <cell r="B104" t="str">
            <v>1803009</v>
          </cell>
          <cell r="C104" t="str">
            <v>Szombathely Megyei Jogú Város Önkormányzata</v>
          </cell>
          <cell r="D104" t="str">
            <v xml:space="preserve">BENYUJTOTT          </v>
          </cell>
          <cell r="E104">
            <v>2000</v>
          </cell>
          <cell r="F104">
            <v>14340</v>
          </cell>
          <cell r="G104">
            <v>14340</v>
          </cell>
          <cell r="H104">
            <v>8173.8</v>
          </cell>
          <cell r="I104">
            <v>4775220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14250</v>
          </cell>
          <cell r="BO104">
            <v>14250</v>
          </cell>
          <cell r="BP104">
            <v>9975</v>
          </cell>
          <cell r="BQ104">
            <v>8051250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3870</v>
          </cell>
          <cell r="CA104">
            <v>3870</v>
          </cell>
          <cell r="CB104">
            <v>2863.8</v>
          </cell>
          <cell r="CC104">
            <v>3208230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918</v>
          </cell>
          <cell r="DK104">
            <v>4590</v>
          </cell>
          <cell r="DL104">
            <v>1744.2</v>
          </cell>
          <cell r="DM104">
            <v>1569780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198</v>
          </cell>
          <cell r="DS104">
            <v>792</v>
          </cell>
          <cell r="DT104">
            <v>372.24</v>
          </cell>
          <cell r="DU104">
            <v>561528</v>
          </cell>
          <cell r="DV104">
            <v>33576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617</v>
          </cell>
          <cell r="EJ104">
            <v>3085</v>
          </cell>
          <cell r="EK104">
            <v>431.9</v>
          </cell>
          <cell r="EL104">
            <v>450410</v>
          </cell>
          <cell r="EM104">
            <v>0</v>
          </cell>
          <cell r="EN104">
            <v>14340</v>
          </cell>
          <cell r="EO104">
            <v>14040</v>
          </cell>
          <cell r="EP104">
            <v>2386.8000000000002</v>
          </cell>
          <cell r="EQ104">
            <v>4773600</v>
          </cell>
          <cell r="ER104">
            <v>19236</v>
          </cell>
          <cell r="ES104">
            <v>23502</v>
          </cell>
          <cell r="ET104">
            <v>3290.28</v>
          </cell>
          <cell r="EU104">
            <v>6580560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33576</v>
          </cell>
          <cell r="GC104">
            <v>19230</v>
          </cell>
          <cell r="GD104">
            <v>1923</v>
          </cell>
          <cell r="GE104">
            <v>3846000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31161.02</v>
          </cell>
          <cell r="GM104">
            <v>33816578</v>
          </cell>
          <cell r="GN104">
            <v>4020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D104">
            <v>0</v>
          </cell>
          <cell r="HE104">
            <v>4479016</v>
          </cell>
          <cell r="HF104">
            <v>38295594</v>
          </cell>
        </row>
        <row r="105">
          <cell r="B105" t="str">
            <v>1803009</v>
          </cell>
          <cell r="C105" t="str">
            <v>Szombathely Megyei Jogú Város Önkormányzata</v>
          </cell>
          <cell r="D105" t="str">
            <v xml:space="preserve">BENYUJTOTT          </v>
          </cell>
          <cell r="E105">
            <v>2000</v>
          </cell>
          <cell r="F105">
            <v>61150</v>
          </cell>
          <cell r="G105">
            <v>61150</v>
          </cell>
          <cell r="H105">
            <v>34855.5</v>
          </cell>
          <cell r="I105">
            <v>38891400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13</v>
          </cell>
          <cell r="W105">
            <v>163</v>
          </cell>
          <cell r="X105">
            <v>44.01</v>
          </cell>
          <cell r="Y105">
            <v>68786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1</v>
          </cell>
          <cell r="AM105">
            <v>8</v>
          </cell>
          <cell r="AN105">
            <v>2.96</v>
          </cell>
          <cell r="AO105">
            <v>5360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450</v>
          </cell>
          <cell r="BC105">
            <v>1767</v>
          </cell>
          <cell r="BD105">
            <v>600.78</v>
          </cell>
          <cell r="BE105">
            <v>1162686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15832</v>
          </cell>
          <cell r="BO105">
            <v>15832</v>
          </cell>
          <cell r="BP105">
            <v>11082.4</v>
          </cell>
          <cell r="BQ105">
            <v>18333456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5150</v>
          </cell>
          <cell r="CA105">
            <v>5150</v>
          </cell>
          <cell r="CB105">
            <v>3811</v>
          </cell>
          <cell r="CC105">
            <v>7622000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4</v>
          </cell>
          <cell r="CI105">
            <v>78</v>
          </cell>
          <cell r="CJ105">
            <v>24.18</v>
          </cell>
          <cell r="CK105">
            <v>33618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18</v>
          </cell>
          <cell r="CQ105">
            <v>216</v>
          </cell>
          <cell r="CR105">
            <v>66.959999999999994</v>
          </cell>
          <cell r="CS105">
            <v>93096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128</v>
          </cell>
          <cell r="DK105">
            <v>512</v>
          </cell>
          <cell r="DL105">
            <v>194.56</v>
          </cell>
          <cell r="DM105">
            <v>336896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104</v>
          </cell>
          <cell r="DS105">
            <v>425</v>
          </cell>
          <cell r="DT105">
            <v>199.75</v>
          </cell>
          <cell r="DU105">
            <v>399500</v>
          </cell>
          <cell r="DV105">
            <v>82850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61600</v>
          </cell>
          <cell r="EO105">
            <v>62917</v>
          </cell>
          <cell r="EP105">
            <v>10695.89</v>
          </cell>
          <cell r="EQ105">
            <v>21391780</v>
          </cell>
          <cell r="ER105">
            <v>21214</v>
          </cell>
          <cell r="ES105">
            <v>21919</v>
          </cell>
          <cell r="ET105">
            <v>3068.66</v>
          </cell>
          <cell r="EU105">
            <v>6137320</v>
          </cell>
          <cell r="EV105">
            <v>13</v>
          </cell>
          <cell r="EW105">
            <v>65</v>
          </cell>
          <cell r="EX105">
            <v>13</v>
          </cell>
          <cell r="EY105">
            <v>26000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22</v>
          </cell>
          <cell r="FI105">
            <v>84</v>
          </cell>
          <cell r="FJ105">
            <v>14.28</v>
          </cell>
          <cell r="FK105">
            <v>28560</v>
          </cell>
          <cell r="FL105">
            <v>1</v>
          </cell>
          <cell r="FM105">
            <v>3</v>
          </cell>
          <cell r="FN105">
            <v>0.9</v>
          </cell>
          <cell r="FO105">
            <v>1800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82850</v>
          </cell>
          <cell r="GC105">
            <v>79275</v>
          </cell>
          <cell r="GD105">
            <v>7927.5</v>
          </cell>
          <cell r="GE105">
            <v>15855000</v>
          </cell>
          <cell r="GF105">
            <v>5575</v>
          </cell>
          <cell r="GG105">
            <v>1672.5</v>
          </cell>
          <cell r="GH105">
            <v>1644625</v>
          </cell>
          <cell r="GI105">
            <v>0</v>
          </cell>
          <cell r="GJ105">
            <v>0</v>
          </cell>
          <cell r="GK105">
            <v>0</v>
          </cell>
          <cell r="GL105">
            <v>74274.83</v>
          </cell>
          <cell r="GM105">
            <v>112031883</v>
          </cell>
          <cell r="GN105">
            <v>4020</v>
          </cell>
          <cell r="GO105">
            <v>45</v>
          </cell>
          <cell r="GP105">
            <v>60.3</v>
          </cell>
          <cell r="GQ105">
            <v>180900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180900</v>
          </cell>
          <cell r="HE105">
            <v>0</v>
          </cell>
          <cell r="HF105">
            <v>112212783</v>
          </cell>
        </row>
        <row r="106">
          <cell r="B106" t="str">
            <v>714827</v>
          </cell>
          <cell r="C106" t="str">
            <v>Székesfehérvár Megyei Jogú Város Önkormányzata</v>
          </cell>
          <cell r="D106" t="str">
            <v xml:space="preserve">BENYUJTOTT          </v>
          </cell>
          <cell r="E106">
            <v>2000</v>
          </cell>
          <cell r="F106">
            <v>66572</v>
          </cell>
          <cell r="G106">
            <v>66572</v>
          </cell>
          <cell r="H106">
            <v>37946.04</v>
          </cell>
          <cell r="I106">
            <v>75892080</v>
          </cell>
          <cell r="J106">
            <v>1</v>
          </cell>
          <cell r="K106">
            <v>1</v>
          </cell>
          <cell r="L106">
            <v>0.62</v>
          </cell>
          <cell r="M106">
            <v>1240</v>
          </cell>
          <cell r="N106">
            <v>208</v>
          </cell>
          <cell r="O106">
            <v>208</v>
          </cell>
          <cell r="P106">
            <v>160.16</v>
          </cell>
          <cell r="Q106">
            <v>237120</v>
          </cell>
          <cell r="R106">
            <v>11</v>
          </cell>
          <cell r="S106">
            <v>11</v>
          </cell>
          <cell r="T106">
            <v>9.02</v>
          </cell>
          <cell r="U106">
            <v>13640</v>
          </cell>
          <cell r="V106">
            <v>3</v>
          </cell>
          <cell r="W106">
            <v>20</v>
          </cell>
          <cell r="X106">
            <v>5.4</v>
          </cell>
          <cell r="Y106">
            <v>10800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1</v>
          </cell>
          <cell r="AM106">
            <v>7</v>
          </cell>
          <cell r="AN106">
            <v>2.59</v>
          </cell>
          <cell r="AO106">
            <v>5180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25</v>
          </cell>
          <cell r="BC106">
            <v>110</v>
          </cell>
          <cell r="BD106">
            <v>37.4</v>
          </cell>
          <cell r="BE106">
            <v>74800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38258</v>
          </cell>
          <cell r="BO106">
            <v>38258</v>
          </cell>
          <cell r="BP106">
            <v>26780.6</v>
          </cell>
          <cell r="BQ106">
            <v>38258000</v>
          </cell>
          <cell r="BR106">
            <v>12</v>
          </cell>
          <cell r="BS106">
            <v>12</v>
          </cell>
          <cell r="BT106">
            <v>8.8800000000000008</v>
          </cell>
          <cell r="BU106">
            <v>12960</v>
          </cell>
          <cell r="BV106">
            <v>13</v>
          </cell>
          <cell r="BW106">
            <v>13</v>
          </cell>
          <cell r="BX106">
            <v>9.1</v>
          </cell>
          <cell r="BY106">
            <v>13000</v>
          </cell>
          <cell r="BZ106">
            <v>11088</v>
          </cell>
          <cell r="CA106">
            <v>11088</v>
          </cell>
          <cell r="CB106">
            <v>8205.1200000000008</v>
          </cell>
          <cell r="CC106">
            <v>11975040</v>
          </cell>
          <cell r="CD106">
            <v>36</v>
          </cell>
          <cell r="CE106">
            <v>507</v>
          </cell>
          <cell r="CF106">
            <v>141.96</v>
          </cell>
          <cell r="CG106">
            <v>212940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1</v>
          </cell>
          <cell r="CM106">
            <v>11</v>
          </cell>
          <cell r="CN106">
            <v>3.08</v>
          </cell>
          <cell r="CO106">
            <v>4620</v>
          </cell>
          <cell r="CP106">
            <v>16</v>
          </cell>
          <cell r="CQ106">
            <v>183</v>
          </cell>
          <cell r="CR106">
            <v>56.73</v>
          </cell>
          <cell r="CS106">
            <v>87840</v>
          </cell>
          <cell r="CT106">
            <v>9</v>
          </cell>
          <cell r="CU106">
            <v>153</v>
          </cell>
          <cell r="CV106">
            <v>53.55</v>
          </cell>
          <cell r="CW106">
            <v>85680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1257</v>
          </cell>
          <cell r="DK106">
            <v>5283</v>
          </cell>
          <cell r="DL106">
            <v>2007.54</v>
          </cell>
          <cell r="DM106">
            <v>3064140</v>
          </cell>
          <cell r="DN106">
            <v>63</v>
          </cell>
          <cell r="DO106">
            <v>245</v>
          </cell>
          <cell r="DP106">
            <v>93.1</v>
          </cell>
          <cell r="DQ106">
            <v>142100</v>
          </cell>
          <cell r="DR106">
            <v>20</v>
          </cell>
          <cell r="DS106">
            <v>81</v>
          </cell>
          <cell r="DT106">
            <v>38.07</v>
          </cell>
          <cell r="DU106">
            <v>58320</v>
          </cell>
          <cell r="DV106">
            <v>117594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249</v>
          </cell>
          <cell r="EJ106">
            <v>1043</v>
          </cell>
          <cell r="EK106">
            <v>146.02000000000001</v>
          </cell>
          <cell r="EL106">
            <v>292040</v>
          </cell>
          <cell r="EM106">
            <v>0</v>
          </cell>
          <cell r="EN106">
            <v>65302</v>
          </cell>
          <cell r="EO106">
            <v>53424</v>
          </cell>
          <cell r="EP106">
            <v>9082.08</v>
          </cell>
          <cell r="EQ106">
            <v>18164160</v>
          </cell>
          <cell r="ER106">
            <v>53524</v>
          </cell>
          <cell r="ES106">
            <v>48394</v>
          </cell>
          <cell r="ET106">
            <v>6775.16</v>
          </cell>
          <cell r="EU106">
            <v>13550320</v>
          </cell>
          <cell r="EV106">
            <v>3</v>
          </cell>
          <cell r="EW106">
            <v>3</v>
          </cell>
          <cell r="EX106">
            <v>0.6</v>
          </cell>
          <cell r="EY106">
            <v>1200</v>
          </cell>
          <cell r="EZ106">
            <v>38</v>
          </cell>
          <cell r="FA106">
            <v>83</v>
          </cell>
          <cell r="FB106">
            <v>11.62</v>
          </cell>
          <cell r="FC106">
            <v>23240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15</v>
          </cell>
          <cell r="FI106">
            <v>25</v>
          </cell>
          <cell r="FJ106">
            <v>4.25</v>
          </cell>
          <cell r="FK106">
            <v>8500</v>
          </cell>
          <cell r="FL106">
            <v>1</v>
          </cell>
          <cell r="FM106">
            <v>1</v>
          </cell>
          <cell r="FN106">
            <v>0.3</v>
          </cell>
          <cell r="FO106">
            <v>600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12</v>
          </cell>
          <cell r="FU106">
            <v>22</v>
          </cell>
          <cell r="FV106">
            <v>4.62</v>
          </cell>
          <cell r="FW106">
            <v>9240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118895</v>
          </cell>
          <cell r="GC106">
            <v>97672</v>
          </cell>
          <cell r="GD106">
            <v>9767.2000000000007</v>
          </cell>
          <cell r="GE106">
            <v>19534400</v>
          </cell>
          <cell r="GF106">
            <v>15425</v>
          </cell>
          <cell r="GG106">
            <v>4627.5</v>
          </cell>
          <cell r="GH106">
            <v>9255000</v>
          </cell>
          <cell r="GI106">
            <v>1255</v>
          </cell>
          <cell r="GJ106">
            <v>502</v>
          </cell>
          <cell r="GK106">
            <v>0</v>
          </cell>
          <cell r="GL106">
            <v>106480.31</v>
          </cell>
          <cell r="GM106">
            <v>190988200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190988200</v>
          </cell>
        </row>
        <row r="107">
          <cell r="B107" t="str">
            <v>219415</v>
          </cell>
          <cell r="C107" t="str">
            <v>Pécs Megyei Jogú Város Önkormányzata</v>
          </cell>
          <cell r="D107" t="str">
            <v xml:space="preserve">BENYUJTOTT          </v>
          </cell>
          <cell r="E107">
            <v>2018</v>
          </cell>
          <cell r="F107">
            <v>16428</v>
          </cell>
          <cell r="G107">
            <v>16428</v>
          </cell>
          <cell r="H107">
            <v>9363.9599999999991</v>
          </cell>
          <cell r="I107">
            <v>11023188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3</v>
          </cell>
          <cell r="W107">
            <v>21</v>
          </cell>
          <cell r="X107">
            <v>5.67</v>
          </cell>
          <cell r="Y107">
            <v>9954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52</v>
          </cell>
          <cell r="BC107">
            <v>68</v>
          </cell>
          <cell r="BD107">
            <v>23.12</v>
          </cell>
          <cell r="BE107">
            <v>34204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1885</v>
          </cell>
          <cell r="BO107">
            <v>1885</v>
          </cell>
          <cell r="BP107">
            <v>1319.5</v>
          </cell>
          <cell r="BQ107">
            <v>1901965</v>
          </cell>
          <cell r="BR107">
            <v>5</v>
          </cell>
          <cell r="BS107">
            <v>5</v>
          </cell>
          <cell r="BT107">
            <v>3.7</v>
          </cell>
          <cell r="BU107">
            <v>5450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662</v>
          </cell>
          <cell r="CA107">
            <v>662</v>
          </cell>
          <cell r="CB107">
            <v>489.88</v>
          </cell>
          <cell r="CC107">
            <v>721580</v>
          </cell>
          <cell r="CD107">
            <v>13</v>
          </cell>
          <cell r="CE107">
            <v>136</v>
          </cell>
          <cell r="CF107">
            <v>38.08</v>
          </cell>
          <cell r="CG107">
            <v>57664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1</v>
          </cell>
          <cell r="CQ107">
            <v>13</v>
          </cell>
          <cell r="CR107">
            <v>4.03</v>
          </cell>
          <cell r="CS107">
            <v>6292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58</v>
          </cell>
          <cell r="DK107">
            <v>93</v>
          </cell>
          <cell r="DL107">
            <v>35.340000000000003</v>
          </cell>
          <cell r="DM107">
            <v>54405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3</v>
          </cell>
          <cell r="DS107">
            <v>6</v>
          </cell>
          <cell r="DT107">
            <v>2.82</v>
          </cell>
          <cell r="DU107">
            <v>4356</v>
          </cell>
          <cell r="DV107">
            <v>19110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95</v>
          </cell>
          <cell r="EJ107">
            <v>115</v>
          </cell>
          <cell r="EK107">
            <v>16.100000000000001</v>
          </cell>
          <cell r="EL107">
            <v>32545</v>
          </cell>
          <cell r="EM107">
            <v>0</v>
          </cell>
          <cell r="EN107">
            <v>16481</v>
          </cell>
          <cell r="EO107">
            <v>16481</v>
          </cell>
          <cell r="EP107">
            <v>2801.77</v>
          </cell>
          <cell r="EQ107">
            <v>5652983</v>
          </cell>
          <cell r="ER107">
            <v>2685</v>
          </cell>
          <cell r="ES107">
            <v>2675</v>
          </cell>
          <cell r="ET107">
            <v>374.5</v>
          </cell>
          <cell r="EU107">
            <v>757025</v>
          </cell>
          <cell r="EV107">
            <v>3</v>
          </cell>
          <cell r="EW107">
            <v>7</v>
          </cell>
          <cell r="EX107">
            <v>1.4</v>
          </cell>
          <cell r="EY107">
            <v>2828</v>
          </cell>
          <cell r="EZ107">
            <v>13</v>
          </cell>
          <cell r="FA107">
            <v>29</v>
          </cell>
          <cell r="FB107">
            <v>4.0599999999999996</v>
          </cell>
          <cell r="FC107">
            <v>8207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1</v>
          </cell>
          <cell r="FM107">
            <v>2</v>
          </cell>
          <cell r="FN107">
            <v>0.6</v>
          </cell>
          <cell r="FO107">
            <v>686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19183</v>
          </cell>
          <cell r="GC107">
            <v>14041</v>
          </cell>
          <cell r="GD107">
            <v>1404.1</v>
          </cell>
          <cell r="GE107">
            <v>2836282</v>
          </cell>
          <cell r="GF107">
            <v>2524</v>
          </cell>
          <cell r="GG107">
            <v>757.2</v>
          </cell>
          <cell r="GH107">
            <v>381124</v>
          </cell>
          <cell r="GI107">
            <v>0</v>
          </cell>
          <cell r="GJ107">
            <v>0</v>
          </cell>
          <cell r="GK107">
            <v>0</v>
          </cell>
          <cell r="GL107">
            <v>16645.830000000002</v>
          </cell>
          <cell r="GM107">
            <v>23490738</v>
          </cell>
          <cell r="GN107">
            <v>3596</v>
          </cell>
          <cell r="GO107">
            <v>15</v>
          </cell>
          <cell r="GP107">
            <v>20.100000000000001</v>
          </cell>
          <cell r="GQ107">
            <v>72285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72285</v>
          </cell>
          <cell r="HE107">
            <v>0</v>
          </cell>
          <cell r="HF107">
            <v>23563023</v>
          </cell>
        </row>
        <row r="108">
          <cell r="GM108">
            <v>827896252</v>
          </cell>
          <cell r="HE108">
            <v>7113370</v>
          </cell>
          <cell r="HF108">
            <v>835704807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09"/>
  <sheetViews>
    <sheetView tabSelected="1" view="pageBreakPreview" topLeftCell="A94" zoomScaleNormal="100" zoomScaleSheetLayoutView="100" workbookViewId="0">
      <selection activeCell="H8" sqref="H8"/>
    </sheetView>
  </sheetViews>
  <sheetFormatPr defaultRowHeight="15" x14ac:dyDescent="0.25"/>
  <cols>
    <col min="1" max="1" width="4.28515625" style="1" customWidth="1"/>
    <col min="2" max="2" width="11.5703125" style="1" customWidth="1"/>
    <col min="3" max="3" width="16.42578125" style="1" customWidth="1"/>
    <col min="4" max="4" width="8.7109375" style="1" customWidth="1"/>
    <col min="5" max="5" width="16.7109375" style="1" customWidth="1"/>
    <col min="6" max="6" width="14.42578125" style="1" customWidth="1"/>
    <col min="7" max="7" width="11.28515625" style="1" customWidth="1"/>
    <col min="8" max="8" width="15.28515625" style="2" customWidth="1"/>
    <col min="9" max="9" width="1.5703125" style="1" customWidth="1"/>
    <col min="10" max="10" width="15.42578125" style="12" hidden="1" customWidth="1"/>
    <col min="11" max="11" width="9.140625" style="12" hidden="1" customWidth="1"/>
    <col min="12" max="12" width="13" style="12" hidden="1" customWidth="1"/>
    <col min="13" max="13" width="9.140625" style="1" hidden="1" customWidth="1"/>
    <col min="14" max="1019" width="9.140625" style="1" customWidth="1"/>
    <col min="1020" max="1023" width="9.140625" customWidth="1"/>
  </cols>
  <sheetData>
    <row r="1" spans="1:13" s="4" customFormat="1" ht="27" customHeight="1" x14ac:dyDescent="0.3">
      <c r="A1" s="34" t="s">
        <v>126</v>
      </c>
      <c r="B1" s="34"/>
      <c r="C1" s="34"/>
      <c r="D1" s="34"/>
      <c r="E1" s="34"/>
      <c r="F1" s="34"/>
      <c r="G1" s="34"/>
      <c r="H1" s="34"/>
      <c r="I1" s="3"/>
      <c r="J1" s="10"/>
      <c r="K1" s="10"/>
      <c r="L1" s="10"/>
    </row>
    <row r="2" spans="1:13" s="4" customFormat="1" ht="15.75" customHeight="1" thickBot="1" x14ac:dyDescent="0.3">
      <c r="F2" s="5"/>
      <c r="G2" s="5"/>
      <c r="H2" s="6"/>
      <c r="J2" s="10"/>
      <c r="K2" s="10"/>
      <c r="L2" s="10"/>
    </row>
    <row r="3" spans="1:13" s="7" customFormat="1" ht="131.25" customHeight="1" thickBot="1" x14ac:dyDescent="0.3">
      <c r="A3" s="46" t="s">
        <v>127</v>
      </c>
      <c r="B3" s="47" t="s">
        <v>128</v>
      </c>
      <c r="C3" s="47" t="s">
        <v>129</v>
      </c>
      <c r="D3" s="47" t="s">
        <v>0</v>
      </c>
      <c r="E3" s="47" t="s">
        <v>130</v>
      </c>
      <c r="F3" s="48" t="s">
        <v>132</v>
      </c>
      <c r="G3" s="48" t="s">
        <v>131</v>
      </c>
      <c r="H3" s="49" t="s">
        <v>133</v>
      </c>
      <c r="J3" s="11"/>
      <c r="K3" s="11"/>
      <c r="L3" s="11"/>
    </row>
    <row r="4" spans="1:13" ht="12.75" customHeight="1" x14ac:dyDescent="0.25">
      <c r="A4" s="26">
        <v>1</v>
      </c>
      <c r="B4" s="27" t="s">
        <v>1</v>
      </c>
      <c r="C4" s="27" t="s">
        <v>2</v>
      </c>
      <c r="D4" s="16">
        <v>1</v>
      </c>
      <c r="E4" s="16" t="s">
        <v>3</v>
      </c>
      <c r="F4" s="21">
        <v>383739158</v>
      </c>
      <c r="G4" s="21">
        <v>0</v>
      </c>
      <c r="H4" s="21">
        <v>383739158</v>
      </c>
      <c r="J4" s="12" t="e">
        <f>VLOOKUP(#REF!,'[1]3. táblázat'!$B$4:$HG$108,212,FALSE)</f>
        <v>#REF!</v>
      </c>
      <c r="K4" s="12" t="e">
        <f>VLOOKUP(#REF!,'[1]3. táblázat'!$B$3:$HG$108,213,FALSE)</f>
        <v>#REF!</v>
      </c>
      <c r="L4" s="12" t="e">
        <f>VLOOKUP(#REF!,'[1]3. táblázat'!$B$4:$HG$108,214,FALSE)</f>
        <v>#REF!</v>
      </c>
      <c r="M4" s="12" t="e">
        <f>H4-L4</f>
        <v>#REF!</v>
      </c>
    </row>
    <row r="5" spans="1:13" ht="12.75" customHeight="1" x14ac:dyDescent="0.25">
      <c r="A5" s="28">
        <v>2</v>
      </c>
      <c r="B5" s="19" t="s">
        <v>4</v>
      </c>
      <c r="C5" s="19" t="s">
        <v>5</v>
      </c>
      <c r="D5" s="17">
        <v>56</v>
      </c>
      <c r="E5" s="17" t="s">
        <v>6</v>
      </c>
      <c r="F5" s="21">
        <v>23563023</v>
      </c>
      <c r="G5" s="21">
        <v>0</v>
      </c>
      <c r="H5" s="21">
        <v>23563023</v>
      </c>
      <c r="J5" s="12" t="e">
        <f>VLOOKUP(#REF!,'[1]3. táblázat'!$B$4:$HG$108,212,FALSE)</f>
        <v>#REF!</v>
      </c>
      <c r="K5" s="12" t="e">
        <f>VLOOKUP(#REF!,'[1]3. táblázat'!$B$3:$HG$108,213,FALSE)</f>
        <v>#REF!</v>
      </c>
      <c r="L5" s="12" t="e">
        <f>VLOOKUP(#REF!,'[1]3. táblázat'!$B$4:$HG$108,214,FALSE)</f>
        <v>#REF!</v>
      </c>
      <c r="M5" s="12" t="e">
        <f t="shared" ref="M5:M68" si="0">H5-L5</f>
        <v>#REF!</v>
      </c>
    </row>
    <row r="6" spans="1:13" ht="12.75" customHeight="1" x14ac:dyDescent="0.25">
      <c r="A6" s="28">
        <v>3</v>
      </c>
      <c r="B6" s="19" t="s">
        <v>7</v>
      </c>
      <c r="C6" s="19" t="s">
        <v>11</v>
      </c>
      <c r="D6" s="17">
        <v>1</v>
      </c>
      <c r="E6" s="43" t="s">
        <v>10</v>
      </c>
      <c r="F6" s="21">
        <v>838501</v>
      </c>
      <c r="G6" s="21">
        <v>0</v>
      </c>
      <c r="H6" s="21">
        <v>838501</v>
      </c>
      <c r="J6" s="12" t="e">
        <f>VLOOKUP(#REF!,'[1]3. táblázat'!$B$4:$HG$108,212,FALSE)</f>
        <v>#REF!</v>
      </c>
      <c r="K6" s="12" t="e">
        <f>VLOOKUP(#REF!,'[1]3. táblázat'!$B$3:$HG$108,213,FALSE)</f>
        <v>#REF!</v>
      </c>
      <c r="L6" s="12" t="e">
        <f>VLOOKUP(#REF!,'[1]3. táblázat'!$B$4:$HG$108,214,FALSE)</f>
        <v>#REF!</v>
      </c>
      <c r="M6" s="12" t="e">
        <f t="shared" si="0"/>
        <v>#REF!</v>
      </c>
    </row>
    <row r="7" spans="1:13" ht="12.75" customHeight="1" x14ac:dyDescent="0.25">
      <c r="A7" s="28">
        <v>4</v>
      </c>
      <c r="B7" s="19" t="s">
        <v>7</v>
      </c>
      <c r="C7" s="19" t="s">
        <v>12</v>
      </c>
      <c r="D7" s="17">
        <v>1</v>
      </c>
      <c r="E7" s="44"/>
      <c r="F7" s="21">
        <v>1526847</v>
      </c>
      <c r="G7" s="21">
        <v>0</v>
      </c>
      <c r="H7" s="21">
        <v>1526847</v>
      </c>
      <c r="J7" s="12" t="e">
        <f>VLOOKUP(#REF!,'[1]3. táblázat'!$B$4:$HG$108,212,FALSE)</f>
        <v>#REF!</v>
      </c>
      <c r="K7" s="12" t="e">
        <f>VLOOKUP(#REF!,'[1]3. táblázat'!$B$3:$HG$108,213,FALSE)</f>
        <v>#REF!</v>
      </c>
      <c r="L7" s="12" t="e">
        <f>VLOOKUP(#REF!,'[1]3. táblázat'!$B$4:$HG$108,214,FALSE)</f>
        <v>#REF!</v>
      </c>
      <c r="M7" s="12" t="e">
        <f t="shared" si="0"/>
        <v>#REF!</v>
      </c>
    </row>
    <row r="8" spans="1:13" ht="12.75" customHeight="1" x14ac:dyDescent="0.25">
      <c r="A8" s="28">
        <v>5</v>
      </c>
      <c r="B8" s="19" t="s">
        <v>7</v>
      </c>
      <c r="C8" s="19" t="s">
        <v>13</v>
      </c>
      <c r="D8" s="17">
        <v>1</v>
      </c>
      <c r="E8" s="44"/>
      <c r="F8" s="21">
        <v>2900565</v>
      </c>
      <c r="G8" s="21">
        <v>0</v>
      </c>
      <c r="H8" s="21">
        <v>2900565</v>
      </c>
      <c r="J8" s="12" t="e">
        <f>VLOOKUP(#REF!,'[1]3. táblázat'!$B$4:$HG$108,212,FALSE)</f>
        <v>#REF!</v>
      </c>
      <c r="K8" s="12" t="e">
        <f>VLOOKUP(#REF!,'[1]3. táblázat'!$B$3:$HG$108,213,FALSE)</f>
        <v>#REF!</v>
      </c>
      <c r="L8" s="12" t="e">
        <f>VLOOKUP(#REF!,'[1]3. táblázat'!$B$4:$HG$108,214,FALSE)</f>
        <v>#REF!</v>
      </c>
      <c r="M8" s="12" t="e">
        <f t="shared" si="0"/>
        <v>#REF!</v>
      </c>
    </row>
    <row r="9" spans="1:13" ht="12.75" customHeight="1" x14ac:dyDescent="0.25">
      <c r="A9" s="28">
        <v>6</v>
      </c>
      <c r="B9" s="19" t="s">
        <v>7</v>
      </c>
      <c r="C9" s="19" t="s">
        <v>14</v>
      </c>
      <c r="D9" s="17">
        <v>1</v>
      </c>
      <c r="E9" s="44"/>
      <c r="F9" s="21">
        <v>1460401</v>
      </c>
      <c r="G9" s="21">
        <v>42944</v>
      </c>
      <c r="H9" s="21">
        <v>1503345</v>
      </c>
      <c r="J9" s="12" t="e">
        <f>VLOOKUP(#REF!,'[1]3. táblázat'!$B$4:$HG$108,212,FALSE)</f>
        <v>#REF!</v>
      </c>
      <c r="K9" s="12" t="e">
        <f>VLOOKUP(#REF!,'[1]3. táblázat'!$B$3:$HG$108,213,FALSE)</f>
        <v>#REF!</v>
      </c>
      <c r="L9" s="12" t="e">
        <f>VLOOKUP(#REF!,'[1]3. táblázat'!$B$4:$HG$108,214,FALSE)</f>
        <v>#REF!</v>
      </c>
      <c r="M9" s="12" t="e">
        <f t="shared" si="0"/>
        <v>#REF!</v>
      </c>
    </row>
    <row r="10" spans="1:13" ht="12.75" customHeight="1" x14ac:dyDescent="0.25">
      <c r="A10" s="28">
        <v>7</v>
      </c>
      <c r="B10" s="19" t="s">
        <v>7</v>
      </c>
      <c r="C10" s="19" t="s">
        <v>15</v>
      </c>
      <c r="D10" s="17">
        <v>1</v>
      </c>
      <c r="E10" s="44"/>
      <c r="F10" s="21">
        <v>3404766</v>
      </c>
      <c r="G10" s="21">
        <v>407941</v>
      </c>
      <c r="H10" s="21">
        <v>3812707</v>
      </c>
      <c r="J10" s="12" t="e">
        <f>VLOOKUP(#REF!,'[1]3. táblázat'!$B$4:$HG$108,212,FALSE)</f>
        <v>#REF!</v>
      </c>
      <c r="K10" s="12" t="e">
        <f>VLOOKUP(#REF!,'[1]3. táblázat'!$B$3:$HG$108,213,FALSE)</f>
        <v>#REF!</v>
      </c>
      <c r="L10" s="12" t="e">
        <f>VLOOKUP(#REF!,'[1]3. táblázat'!$B$4:$HG$108,214,FALSE)</f>
        <v>#REF!</v>
      </c>
      <c r="M10" s="12" t="e">
        <f t="shared" si="0"/>
        <v>#REF!</v>
      </c>
    </row>
    <row r="11" spans="1:13" ht="12.75" customHeight="1" x14ac:dyDescent="0.25">
      <c r="A11" s="28">
        <v>8</v>
      </c>
      <c r="B11" s="19" t="s">
        <v>7</v>
      </c>
      <c r="C11" s="19" t="s">
        <v>16</v>
      </c>
      <c r="D11" s="17">
        <v>1</v>
      </c>
      <c r="E11" s="45"/>
      <c r="F11" s="21">
        <v>927435</v>
      </c>
      <c r="G11" s="21">
        <v>0</v>
      </c>
      <c r="H11" s="21">
        <v>927435</v>
      </c>
      <c r="J11" s="12" t="e">
        <f>VLOOKUP(#REF!,'[1]3. táblázat'!$B$4:$HG$108,212,FALSE)</f>
        <v>#REF!</v>
      </c>
      <c r="K11" s="12" t="e">
        <f>VLOOKUP(#REF!,'[1]3. táblázat'!$B$3:$HG$108,213,FALSE)</f>
        <v>#REF!</v>
      </c>
      <c r="L11" s="12" t="e">
        <f>VLOOKUP(#REF!,'[1]3. táblázat'!$B$4:$HG$108,214,FALSE)</f>
        <v>#REF!</v>
      </c>
      <c r="M11" s="12" t="e">
        <f t="shared" si="0"/>
        <v>#REF!</v>
      </c>
    </row>
    <row r="12" spans="1:13" ht="12.75" customHeight="1" x14ac:dyDescent="0.25">
      <c r="A12" s="28">
        <v>9</v>
      </c>
      <c r="B12" s="19" t="s">
        <v>7</v>
      </c>
      <c r="C12" s="19" t="s">
        <v>9</v>
      </c>
      <c r="D12" s="17">
        <v>1</v>
      </c>
      <c r="E12" s="18" t="s">
        <v>8</v>
      </c>
      <c r="F12" s="21">
        <v>510875</v>
      </c>
      <c r="G12" s="21">
        <v>18079</v>
      </c>
      <c r="H12" s="21">
        <v>528954</v>
      </c>
      <c r="J12" s="12" t="e">
        <f>VLOOKUP(#REF!,'[1]3. táblázat'!$B$4:$HG$108,212,FALSE)</f>
        <v>#REF!</v>
      </c>
      <c r="K12" s="12" t="e">
        <f>VLOOKUP(#REF!,'[1]3. táblázat'!$B$3:$HG$108,213,FALSE)</f>
        <v>#REF!</v>
      </c>
      <c r="L12" s="12" t="e">
        <f>VLOOKUP(#REF!,'[1]3. táblázat'!$B$4:$HG$108,214,FALSE)</f>
        <v>#REF!</v>
      </c>
      <c r="M12" s="12" t="e">
        <f t="shared" si="0"/>
        <v>#REF!</v>
      </c>
    </row>
    <row r="13" spans="1:13" ht="12.75" customHeight="1" x14ac:dyDescent="0.25">
      <c r="A13" s="28">
        <v>10</v>
      </c>
      <c r="B13" s="19" t="s">
        <v>17</v>
      </c>
      <c r="C13" s="19" t="s">
        <v>18</v>
      </c>
      <c r="D13" s="17">
        <v>1</v>
      </c>
      <c r="E13" s="40" t="s">
        <v>19</v>
      </c>
      <c r="F13" s="21">
        <v>1121918</v>
      </c>
      <c r="G13" s="21"/>
      <c r="H13" s="21">
        <v>1121918</v>
      </c>
      <c r="J13" s="12" t="e">
        <f>VLOOKUP(#REF!,'[1]3. táblázat'!$B$4:$HG$108,212,FALSE)</f>
        <v>#REF!</v>
      </c>
      <c r="K13" s="12" t="e">
        <f>VLOOKUP(#REF!,'[1]3. táblázat'!$B$3:$HG$108,213,FALSE)</f>
        <v>#REF!</v>
      </c>
      <c r="L13" s="12" t="e">
        <f>VLOOKUP(#REF!,'[1]3. táblázat'!$B$4:$HG$108,214,FALSE)</f>
        <v>#REF!</v>
      </c>
      <c r="M13" s="12" t="e">
        <f t="shared" si="0"/>
        <v>#REF!</v>
      </c>
    </row>
    <row r="14" spans="1:13" ht="12.75" customHeight="1" x14ac:dyDescent="0.25">
      <c r="A14" s="28">
        <v>11</v>
      </c>
      <c r="B14" s="19" t="s">
        <v>17</v>
      </c>
      <c r="C14" s="19" t="s">
        <v>20</v>
      </c>
      <c r="D14" s="17">
        <v>1</v>
      </c>
      <c r="E14" s="42"/>
      <c r="F14" s="21">
        <v>1382944</v>
      </c>
      <c r="G14" s="21"/>
      <c r="H14" s="21">
        <v>1382944</v>
      </c>
      <c r="J14" s="12" t="e">
        <f>VLOOKUP(#REF!,'[1]3. táblázat'!$B$4:$HG$108,212,FALSE)</f>
        <v>#REF!</v>
      </c>
      <c r="K14" s="12" t="e">
        <f>VLOOKUP(#REF!,'[1]3. táblázat'!$B$3:$HG$108,213,FALSE)</f>
        <v>#REF!</v>
      </c>
      <c r="L14" s="12" t="e">
        <f>VLOOKUP(#REF!,'[1]3. táblázat'!$B$4:$HG$108,214,FALSE)</f>
        <v>#REF!</v>
      </c>
      <c r="M14" s="12" t="e">
        <f t="shared" si="0"/>
        <v>#REF!</v>
      </c>
    </row>
    <row r="15" spans="1:13" ht="12.75" customHeight="1" x14ac:dyDescent="0.25">
      <c r="A15" s="28">
        <v>12</v>
      </c>
      <c r="B15" s="19" t="s">
        <v>21</v>
      </c>
      <c r="C15" s="19" t="s">
        <v>22</v>
      </c>
      <c r="D15" s="17">
        <v>1</v>
      </c>
      <c r="E15" s="40" t="s">
        <v>23</v>
      </c>
      <c r="F15" s="29">
        <v>77520</v>
      </c>
      <c r="G15" s="21">
        <v>760</v>
      </c>
      <c r="H15" s="21">
        <v>78280</v>
      </c>
      <c r="J15" s="12" t="e">
        <f>VLOOKUP(#REF!,'[1]3. táblázat'!$B$4:$HG$108,212,FALSE)</f>
        <v>#REF!</v>
      </c>
      <c r="K15" s="12" t="e">
        <f>VLOOKUP(#REF!,'[1]3. táblázat'!$B$3:$HG$108,213,FALSE)</f>
        <v>#REF!</v>
      </c>
      <c r="L15" s="12" t="e">
        <f>VLOOKUP(#REF!,'[1]3. táblázat'!$B$4:$HG$108,214,FALSE)</f>
        <v>#REF!</v>
      </c>
      <c r="M15" s="12" t="e">
        <f t="shared" si="0"/>
        <v>#REF!</v>
      </c>
    </row>
    <row r="16" spans="1:13" ht="12.75" customHeight="1" x14ac:dyDescent="0.25">
      <c r="A16" s="28">
        <v>13</v>
      </c>
      <c r="B16" s="19" t="s">
        <v>21</v>
      </c>
      <c r="C16" s="19" t="s">
        <v>24</v>
      </c>
      <c r="D16" s="17">
        <v>1</v>
      </c>
      <c r="E16" s="41"/>
      <c r="F16" s="29">
        <v>527100</v>
      </c>
      <c r="G16" s="21">
        <v>48440</v>
      </c>
      <c r="H16" s="21">
        <v>575540</v>
      </c>
      <c r="J16" s="12" t="e">
        <f>VLOOKUP(#REF!,'[1]3. táblázat'!$B$4:$HG$108,212,FALSE)</f>
        <v>#REF!</v>
      </c>
      <c r="K16" s="12" t="e">
        <f>VLOOKUP(#REF!,'[1]3. táblázat'!$B$3:$HG$108,213,FALSE)</f>
        <v>#REF!</v>
      </c>
      <c r="L16" s="12" t="e">
        <f>VLOOKUP(#REF!,'[1]3. táblázat'!$B$4:$HG$108,214,FALSE)</f>
        <v>#REF!</v>
      </c>
      <c r="M16" s="12" t="e">
        <f t="shared" si="0"/>
        <v>#REF!</v>
      </c>
    </row>
    <row r="17" spans="1:13" ht="12.75" customHeight="1" x14ac:dyDescent="0.25">
      <c r="A17" s="28">
        <v>14</v>
      </c>
      <c r="B17" s="19" t="s">
        <v>21</v>
      </c>
      <c r="C17" s="19" t="s">
        <v>25</v>
      </c>
      <c r="D17" s="17">
        <v>1</v>
      </c>
      <c r="E17" s="41"/>
      <c r="F17" s="29">
        <v>2483600</v>
      </c>
      <c r="G17" s="21">
        <v>0</v>
      </c>
      <c r="H17" s="21">
        <v>2483600</v>
      </c>
      <c r="J17" s="12" t="e">
        <f>VLOOKUP(#REF!,'[1]3. táblázat'!$B$4:$HG$108,212,FALSE)</f>
        <v>#REF!</v>
      </c>
      <c r="K17" s="12" t="e">
        <f>VLOOKUP(#REF!,'[1]3. táblázat'!$B$3:$HG$108,213,FALSE)</f>
        <v>#REF!</v>
      </c>
      <c r="L17" s="12" t="e">
        <f>VLOOKUP(#REF!,'[1]3. táblázat'!$B$4:$HG$108,214,FALSE)</f>
        <v>#REF!</v>
      </c>
      <c r="M17" s="12" t="e">
        <f t="shared" si="0"/>
        <v>#REF!</v>
      </c>
    </row>
    <row r="18" spans="1:13" ht="12.75" customHeight="1" x14ac:dyDescent="0.25">
      <c r="A18" s="28">
        <v>15</v>
      </c>
      <c r="B18" s="19" t="s">
        <v>21</v>
      </c>
      <c r="C18" s="19" t="s">
        <v>26</v>
      </c>
      <c r="D18" s="17">
        <v>1</v>
      </c>
      <c r="E18" s="41"/>
      <c r="F18" s="29">
        <v>202780</v>
      </c>
      <c r="G18" s="21">
        <v>900</v>
      </c>
      <c r="H18" s="21">
        <v>203680</v>
      </c>
      <c r="J18" s="12" t="e">
        <f>VLOOKUP(#REF!,'[1]3. táblázat'!$B$4:$HG$108,212,FALSE)</f>
        <v>#REF!</v>
      </c>
      <c r="K18" s="12" t="e">
        <f>VLOOKUP(#REF!,'[1]3. táblázat'!$B$3:$HG$108,213,FALSE)</f>
        <v>#REF!</v>
      </c>
      <c r="L18" s="12" t="e">
        <f>VLOOKUP(#REF!,'[1]3. táblázat'!$B$4:$HG$108,214,FALSE)</f>
        <v>#REF!</v>
      </c>
      <c r="M18" s="12" t="e">
        <f t="shared" si="0"/>
        <v>#REF!</v>
      </c>
    </row>
    <row r="19" spans="1:13" ht="12.75" customHeight="1" x14ac:dyDescent="0.25">
      <c r="A19" s="28">
        <v>16</v>
      </c>
      <c r="B19" s="19" t="s">
        <v>21</v>
      </c>
      <c r="C19" s="19" t="s">
        <v>27</v>
      </c>
      <c r="D19" s="17">
        <v>1</v>
      </c>
      <c r="E19" s="41"/>
      <c r="F19" s="29">
        <v>111280</v>
      </c>
      <c r="G19" s="21">
        <v>5100</v>
      </c>
      <c r="H19" s="21">
        <v>116380</v>
      </c>
      <c r="J19" s="12" t="e">
        <f>VLOOKUP(#REF!,'[1]3. táblázat'!$B$4:$HG$108,212,FALSE)</f>
        <v>#REF!</v>
      </c>
      <c r="K19" s="12" t="e">
        <f>VLOOKUP(#REF!,'[1]3. táblázat'!$B$3:$HG$108,213,FALSE)</f>
        <v>#REF!</v>
      </c>
      <c r="L19" s="12" t="e">
        <f>VLOOKUP(#REF!,'[1]3. táblázat'!$B$4:$HG$108,214,FALSE)</f>
        <v>#REF!</v>
      </c>
      <c r="M19" s="12" t="e">
        <f t="shared" si="0"/>
        <v>#REF!</v>
      </c>
    </row>
    <row r="20" spans="1:13" ht="12.75" customHeight="1" x14ac:dyDescent="0.25">
      <c r="A20" s="28">
        <v>17</v>
      </c>
      <c r="B20" s="19" t="s">
        <v>21</v>
      </c>
      <c r="C20" s="19" t="s">
        <v>28</v>
      </c>
      <c r="D20" s="17">
        <v>1</v>
      </c>
      <c r="E20" s="41"/>
      <c r="F20" s="29">
        <v>831620</v>
      </c>
      <c r="G20" s="21">
        <v>28740</v>
      </c>
      <c r="H20" s="21">
        <v>860360</v>
      </c>
      <c r="J20" s="12" t="e">
        <f>VLOOKUP(#REF!,'[1]3. táblázat'!$B$4:$HG$108,212,FALSE)</f>
        <v>#REF!</v>
      </c>
      <c r="K20" s="12" t="e">
        <f>VLOOKUP(#REF!,'[1]3. táblázat'!$B$3:$HG$108,213,FALSE)</f>
        <v>#REF!</v>
      </c>
      <c r="L20" s="12" t="e">
        <f>VLOOKUP(#REF!,'[1]3. táblázat'!$B$4:$HG$108,214,FALSE)</f>
        <v>#REF!</v>
      </c>
      <c r="M20" s="12" t="e">
        <f t="shared" si="0"/>
        <v>#REF!</v>
      </c>
    </row>
    <row r="21" spans="1:13" ht="12.75" customHeight="1" x14ac:dyDescent="0.25">
      <c r="A21" s="28">
        <v>18</v>
      </c>
      <c r="B21" s="19" t="s">
        <v>21</v>
      </c>
      <c r="C21" s="19" t="s">
        <v>29</v>
      </c>
      <c r="D21" s="17">
        <v>1</v>
      </c>
      <c r="E21" s="41"/>
      <c r="F21" s="29">
        <v>117440</v>
      </c>
      <c r="G21" s="21">
        <v>5200</v>
      </c>
      <c r="H21" s="21">
        <v>122640</v>
      </c>
      <c r="J21" s="12" t="e">
        <f>VLOOKUP(#REF!,'[1]3. táblázat'!$B$4:$HG$108,212,FALSE)</f>
        <v>#REF!</v>
      </c>
      <c r="K21" s="12" t="e">
        <f>VLOOKUP(#REF!,'[1]3. táblázat'!$B$3:$HG$108,213,FALSE)</f>
        <v>#REF!</v>
      </c>
      <c r="L21" s="12" t="e">
        <f>VLOOKUP(#REF!,'[1]3. táblázat'!$B$4:$HG$108,214,FALSE)</f>
        <v>#REF!</v>
      </c>
      <c r="M21" s="12" t="e">
        <f t="shared" si="0"/>
        <v>#REF!</v>
      </c>
    </row>
    <row r="22" spans="1:13" ht="12.75" customHeight="1" x14ac:dyDescent="0.25">
      <c r="A22" s="28">
        <v>19</v>
      </c>
      <c r="B22" s="19" t="s">
        <v>21</v>
      </c>
      <c r="C22" s="19" t="s">
        <v>30</v>
      </c>
      <c r="D22" s="17">
        <v>1</v>
      </c>
      <c r="E22" s="41"/>
      <c r="F22" s="29">
        <v>1033780</v>
      </c>
      <c r="G22" s="21">
        <v>5500</v>
      </c>
      <c r="H22" s="21">
        <v>1039280</v>
      </c>
      <c r="J22" s="12" t="e">
        <f>VLOOKUP(#REF!,'[1]3. táblázat'!$B$4:$HG$108,212,FALSE)</f>
        <v>#REF!</v>
      </c>
      <c r="K22" s="12" t="e">
        <f>VLOOKUP(#REF!,'[1]3. táblázat'!$B$3:$HG$108,213,FALSE)</f>
        <v>#REF!</v>
      </c>
      <c r="L22" s="12" t="e">
        <f>VLOOKUP(#REF!,'[1]3. táblázat'!$B$4:$HG$108,214,FALSE)</f>
        <v>#REF!</v>
      </c>
      <c r="M22" s="12" t="e">
        <f t="shared" si="0"/>
        <v>#REF!</v>
      </c>
    </row>
    <row r="23" spans="1:13" ht="12.75" customHeight="1" x14ac:dyDescent="0.25">
      <c r="A23" s="28">
        <v>20</v>
      </c>
      <c r="B23" s="19" t="s">
        <v>21</v>
      </c>
      <c r="C23" s="19" t="s">
        <v>31</v>
      </c>
      <c r="D23" s="17">
        <v>1</v>
      </c>
      <c r="E23" s="41"/>
      <c r="F23" s="29">
        <v>507580</v>
      </c>
      <c r="G23" s="21">
        <v>43380</v>
      </c>
      <c r="H23" s="21">
        <v>550960</v>
      </c>
      <c r="J23" s="12" t="e">
        <f>VLOOKUP(#REF!,'[1]3. táblázat'!$B$4:$HG$108,212,FALSE)</f>
        <v>#REF!</v>
      </c>
      <c r="K23" s="12" t="e">
        <f>VLOOKUP(#REF!,'[1]3. táblázat'!$B$3:$HG$108,213,FALSE)</f>
        <v>#REF!</v>
      </c>
      <c r="L23" s="12" t="e">
        <f>VLOOKUP(#REF!,'[1]3. táblázat'!$B$4:$HG$108,214,FALSE)</f>
        <v>#REF!</v>
      </c>
      <c r="M23" s="12" t="e">
        <f t="shared" si="0"/>
        <v>#REF!</v>
      </c>
    </row>
    <row r="24" spans="1:13" ht="12.75" customHeight="1" x14ac:dyDescent="0.25">
      <c r="A24" s="28">
        <v>21</v>
      </c>
      <c r="B24" s="19" t="s">
        <v>21</v>
      </c>
      <c r="C24" s="19" t="s">
        <v>32</v>
      </c>
      <c r="D24" s="17">
        <v>1</v>
      </c>
      <c r="E24" s="41"/>
      <c r="F24" s="29">
        <v>186760</v>
      </c>
      <c r="G24" s="21">
        <v>3740</v>
      </c>
      <c r="H24" s="21">
        <v>190500</v>
      </c>
      <c r="J24" s="12" t="e">
        <f>VLOOKUP(#REF!,'[1]3. táblázat'!$B$4:$HG$108,212,FALSE)</f>
        <v>#REF!</v>
      </c>
      <c r="K24" s="12" t="e">
        <f>VLOOKUP(#REF!,'[1]3. táblázat'!$B$3:$HG$108,213,FALSE)</f>
        <v>#REF!</v>
      </c>
      <c r="L24" s="12" t="e">
        <f>VLOOKUP(#REF!,'[1]3. táblázat'!$B$4:$HG$108,214,FALSE)</f>
        <v>#REF!</v>
      </c>
      <c r="M24" s="12" t="e">
        <f t="shared" si="0"/>
        <v>#REF!</v>
      </c>
    </row>
    <row r="25" spans="1:13" ht="14.25" customHeight="1" x14ac:dyDescent="0.25">
      <c r="A25" s="28">
        <v>22</v>
      </c>
      <c r="B25" s="19" t="s">
        <v>21</v>
      </c>
      <c r="C25" s="19" t="s">
        <v>33</v>
      </c>
      <c r="D25" s="17">
        <v>1</v>
      </c>
      <c r="E25" s="41"/>
      <c r="F25" s="29">
        <v>383920</v>
      </c>
      <c r="G25" s="21">
        <v>1100</v>
      </c>
      <c r="H25" s="21">
        <v>385020</v>
      </c>
      <c r="J25" s="12" t="e">
        <f>VLOOKUP(#REF!,'[1]3. táblázat'!$B$4:$HG$108,212,FALSE)</f>
        <v>#REF!</v>
      </c>
      <c r="K25" s="12" t="e">
        <f>VLOOKUP(#REF!,'[1]3. táblázat'!$B$3:$HG$108,213,FALSE)</f>
        <v>#REF!</v>
      </c>
      <c r="L25" s="12" t="e">
        <f>VLOOKUP(#REF!,'[1]3. táblázat'!$B$4:$HG$108,214,FALSE)</f>
        <v>#REF!</v>
      </c>
      <c r="M25" s="12" t="e">
        <f t="shared" si="0"/>
        <v>#REF!</v>
      </c>
    </row>
    <row r="26" spans="1:13" ht="14.25" customHeight="1" x14ac:dyDescent="0.25">
      <c r="A26" s="28">
        <v>23</v>
      </c>
      <c r="B26" s="19" t="s">
        <v>21</v>
      </c>
      <c r="C26" s="19" t="s">
        <v>34</v>
      </c>
      <c r="D26" s="17">
        <v>1</v>
      </c>
      <c r="E26" s="42"/>
      <c r="F26" s="29">
        <v>733460</v>
      </c>
      <c r="G26" s="21">
        <v>0</v>
      </c>
      <c r="H26" s="21">
        <v>733460</v>
      </c>
      <c r="J26" s="12" t="e">
        <f>VLOOKUP(#REF!,'[1]3. táblázat'!$B$4:$HG$108,212,FALSE)</f>
        <v>#REF!</v>
      </c>
      <c r="K26" s="12" t="e">
        <f>VLOOKUP(#REF!,'[1]3. táblázat'!$B$3:$HG$108,213,FALSE)</f>
        <v>#REF!</v>
      </c>
      <c r="L26" s="12" t="e">
        <f>VLOOKUP(#REF!,'[1]3. táblázat'!$B$4:$HG$108,214,FALSE)</f>
        <v>#REF!</v>
      </c>
      <c r="M26" s="12" t="e">
        <f t="shared" si="0"/>
        <v>#REF!</v>
      </c>
    </row>
    <row r="27" spans="1:13" ht="14.25" customHeight="1" x14ac:dyDescent="0.25">
      <c r="A27" s="28">
        <v>24</v>
      </c>
      <c r="B27" s="19" t="s">
        <v>21</v>
      </c>
      <c r="C27" s="19" t="s">
        <v>35</v>
      </c>
      <c r="D27" s="17">
        <v>1</v>
      </c>
      <c r="E27" s="40" t="s">
        <v>23</v>
      </c>
      <c r="F27" s="29">
        <v>243360</v>
      </c>
      <c r="G27" s="21">
        <v>14060</v>
      </c>
      <c r="H27" s="21">
        <v>257420</v>
      </c>
      <c r="J27" s="12" t="e">
        <f>VLOOKUP(#REF!,'[1]3. táblázat'!$B$4:$HG$108,212,FALSE)</f>
        <v>#REF!</v>
      </c>
      <c r="K27" s="12" t="e">
        <f>VLOOKUP(#REF!,'[1]3. táblázat'!$B$3:$HG$108,213,FALSE)</f>
        <v>#REF!</v>
      </c>
      <c r="L27" s="12" t="e">
        <f>VLOOKUP(#REF!,'[1]3. táblázat'!$B$4:$HG$108,214,FALSE)</f>
        <v>#REF!</v>
      </c>
      <c r="M27" s="12" t="e">
        <f t="shared" si="0"/>
        <v>#REF!</v>
      </c>
    </row>
    <row r="28" spans="1:13" ht="14.25" customHeight="1" x14ac:dyDescent="0.25">
      <c r="A28" s="28">
        <v>25</v>
      </c>
      <c r="B28" s="19" t="s">
        <v>21</v>
      </c>
      <c r="C28" s="19" t="s">
        <v>36</v>
      </c>
      <c r="D28" s="17">
        <v>1</v>
      </c>
      <c r="E28" s="41"/>
      <c r="F28" s="29">
        <v>167680</v>
      </c>
      <c r="G28" s="21">
        <v>680</v>
      </c>
      <c r="H28" s="21">
        <v>168360</v>
      </c>
      <c r="J28" s="12" t="e">
        <f>VLOOKUP(#REF!,'[1]3. táblázat'!$B$4:$HG$108,212,FALSE)</f>
        <v>#REF!</v>
      </c>
      <c r="K28" s="12" t="e">
        <f>VLOOKUP(#REF!,'[1]3. táblázat'!$B$3:$HG$108,213,FALSE)</f>
        <v>#REF!</v>
      </c>
      <c r="L28" s="12" t="e">
        <f>VLOOKUP(#REF!,'[1]3. táblázat'!$B$4:$HG$108,214,FALSE)</f>
        <v>#REF!</v>
      </c>
      <c r="M28" s="12" t="e">
        <f t="shared" si="0"/>
        <v>#REF!</v>
      </c>
    </row>
    <row r="29" spans="1:13" ht="14.25" customHeight="1" x14ac:dyDescent="0.25">
      <c r="A29" s="28">
        <v>26</v>
      </c>
      <c r="B29" s="19" t="s">
        <v>21</v>
      </c>
      <c r="C29" s="19" t="s">
        <v>37</v>
      </c>
      <c r="D29" s="17">
        <v>1</v>
      </c>
      <c r="E29" s="41"/>
      <c r="F29" s="29">
        <v>507820</v>
      </c>
      <c r="G29" s="21">
        <v>169460</v>
      </c>
      <c r="H29" s="21">
        <v>677280</v>
      </c>
      <c r="J29" s="12" t="e">
        <f>VLOOKUP(#REF!,'[1]3. táblázat'!$B$4:$HG$108,212,FALSE)</f>
        <v>#REF!</v>
      </c>
      <c r="K29" s="12" t="e">
        <f>VLOOKUP(#REF!,'[1]3. táblázat'!$B$3:$HG$108,213,FALSE)</f>
        <v>#REF!</v>
      </c>
      <c r="L29" s="12" t="e">
        <f>VLOOKUP(#REF!,'[1]3. táblázat'!$B$4:$HG$108,214,FALSE)</f>
        <v>#REF!</v>
      </c>
      <c r="M29" s="12" t="e">
        <f t="shared" si="0"/>
        <v>#REF!</v>
      </c>
    </row>
    <row r="30" spans="1:13" ht="14.25" customHeight="1" x14ac:dyDescent="0.25">
      <c r="A30" s="28">
        <v>27</v>
      </c>
      <c r="B30" s="19" t="s">
        <v>21</v>
      </c>
      <c r="C30" s="19" t="s">
        <v>38</v>
      </c>
      <c r="D30" s="17">
        <v>1</v>
      </c>
      <c r="E30" s="41"/>
      <c r="F30" s="29">
        <v>229020</v>
      </c>
      <c r="G30" s="21">
        <v>2300</v>
      </c>
      <c r="H30" s="21">
        <v>231320</v>
      </c>
      <c r="J30" s="12" t="e">
        <f>VLOOKUP(#REF!,'[1]3. táblázat'!$B$4:$HG$108,212,FALSE)</f>
        <v>#REF!</v>
      </c>
      <c r="K30" s="12" t="e">
        <f>VLOOKUP(#REF!,'[1]3. táblázat'!$B$3:$HG$108,213,FALSE)</f>
        <v>#REF!</v>
      </c>
      <c r="L30" s="12" t="e">
        <f>VLOOKUP(#REF!,'[1]3. táblázat'!$B$4:$HG$108,214,FALSE)</f>
        <v>#REF!</v>
      </c>
      <c r="M30" s="12" t="e">
        <f t="shared" si="0"/>
        <v>#REF!</v>
      </c>
    </row>
    <row r="31" spans="1:13" ht="14.25" customHeight="1" x14ac:dyDescent="0.25">
      <c r="A31" s="28">
        <v>28</v>
      </c>
      <c r="B31" s="19" t="s">
        <v>21</v>
      </c>
      <c r="C31" s="19" t="s">
        <v>39</v>
      </c>
      <c r="D31" s="17">
        <v>1</v>
      </c>
      <c r="E31" s="41"/>
      <c r="F31" s="29">
        <v>209820</v>
      </c>
      <c r="G31" s="21">
        <v>16020</v>
      </c>
      <c r="H31" s="21">
        <v>225840</v>
      </c>
      <c r="J31" s="12" t="e">
        <f>VLOOKUP(#REF!,'[1]3. táblázat'!$B$4:$HG$108,212,FALSE)</f>
        <v>#REF!</v>
      </c>
      <c r="K31" s="12" t="e">
        <f>VLOOKUP(#REF!,'[1]3. táblázat'!$B$3:$HG$108,213,FALSE)</f>
        <v>#REF!</v>
      </c>
      <c r="L31" s="12" t="e">
        <f>VLOOKUP(#REF!,'[1]3. táblázat'!$B$4:$HG$108,214,FALSE)</f>
        <v>#REF!</v>
      </c>
      <c r="M31" s="12" t="e">
        <f t="shared" si="0"/>
        <v>#REF!</v>
      </c>
    </row>
    <row r="32" spans="1:13" ht="14.25" customHeight="1" x14ac:dyDescent="0.25">
      <c r="A32" s="28">
        <v>29</v>
      </c>
      <c r="B32" s="19" t="s">
        <v>21</v>
      </c>
      <c r="C32" s="19" t="s">
        <v>40</v>
      </c>
      <c r="D32" s="17">
        <v>1</v>
      </c>
      <c r="E32" s="41"/>
      <c r="F32" s="29">
        <v>536260</v>
      </c>
      <c r="G32" s="21">
        <v>48080</v>
      </c>
      <c r="H32" s="21">
        <v>584340</v>
      </c>
      <c r="J32" s="12" t="e">
        <f>VLOOKUP(#REF!,'[1]3. táblázat'!$B$4:$HG$108,212,FALSE)</f>
        <v>#REF!</v>
      </c>
      <c r="K32" s="12" t="e">
        <f>VLOOKUP(#REF!,'[1]3. táblázat'!$B$3:$HG$108,213,FALSE)</f>
        <v>#REF!</v>
      </c>
      <c r="L32" s="12" t="e">
        <f>VLOOKUP(#REF!,'[1]3. táblázat'!$B$4:$HG$108,214,FALSE)</f>
        <v>#REF!</v>
      </c>
      <c r="M32" s="12" t="e">
        <f t="shared" si="0"/>
        <v>#REF!</v>
      </c>
    </row>
    <row r="33" spans="1:13" ht="14.25" customHeight="1" x14ac:dyDescent="0.25">
      <c r="A33" s="28">
        <v>30</v>
      </c>
      <c r="B33" s="19" t="s">
        <v>21</v>
      </c>
      <c r="C33" s="19" t="s">
        <v>41</v>
      </c>
      <c r="D33" s="17">
        <v>1</v>
      </c>
      <c r="E33" s="41"/>
      <c r="F33" s="29">
        <v>145580</v>
      </c>
      <c r="G33" s="21">
        <v>960</v>
      </c>
      <c r="H33" s="21">
        <v>146540</v>
      </c>
      <c r="J33" s="12" t="e">
        <f>VLOOKUP(#REF!,'[1]3. táblázat'!$B$4:$HG$108,212,FALSE)</f>
        <v>#REF!</v>
      </c>
      <c r="K33" s="12" t="e">
        <f>VLOOKUP(#REF!,'[1]3. táblázat'!$B$3:$HG$108,213,FALSE)</f>
        <v>#REF!</v>
      </c>
      <c r="L33" s="12" t="e">
        <f>VLOOKUP(#REF!,'[1]3. táblázat'!$B$4:$HG$108,214,FALSE)</f>
        <v>#REF!</v>
      </c>
      <c r="M33" s="12" t="e">
        <f t="shared" si="0"/>
        <v>#REF!</v>
      </c>
    </row>
    <row r="34" spans="1:13" ht="14.25" customHeight="1" x14ac:dyDescent="0.25">
      <c r="A34" s="28">
        <v>31</v>
      </c>
      <c r="B34" s="19" t="s">
        <v>21</v>
      </c>
      <c r="C34" s="19" t="s">
        <v>42</v>
      </c>
      <c r="D34" s="17">
        <v>1</v>
      </c>
      <c r="E34" s="41"/>
      <c r="F34" s="29">
        <v>364440</v>
      </c>
      <c r="G34" s="21">
        <v>16220</v>
      </c>
      <c r="H34" s="21">
        <v>380660</v>
      </c>
      <c r="J34" s="12" t="e">
        <f>VLOOKUP(#REF!,'[1]3. táblázat'!$B$4:$HG$108,212,FALSE)</f>
        <v>#REF!</v>
      </c>
      <c r="K34" s="12" t="e">
        <f>VLOOKUP(#REF!,'[1]3. táblázat'!$B$3:$HG$108,213,FALSE)</f>
        <v>#REF!</v>
      </c>
      <c r="L34" s="12" t="e">
        <f>VLOOKUP(#REF!,'[1]3. táblázat'!$B$4:$HG$108,214,FALSE)</f>
        <v>#REF!</v>
      </c>
      <c r="M34" s="12" t="e">
        <f t="shared" si="0"/>
        <v>#REF!</v>
      </c>
    </row>
    <row r="35" spans="1:13" ht="14.25" customHeight="1" x14ac:dyDescent="0.25">
      <c r="A35" s="28">
        <v>32</v>
      </c>
      <c r="B35" s="19" t="s">
        <v>21</v>
      </c>
      <c r="C35" s="19" t="s">
        <v>43</v>
      </c>
      <c r="D35" s="17">
        <v>1</v>
      </c>
      <c r="E35" s="41"/>
      <c r="F35" s="29">
        <v>12500</v>
      </c>
      <c r="G35" s="21">
        <v>4640</v>
      </c>
      <c r="H35" s="21">
        <v>17140</v>
      </c>
      <c r="J35" s="12" t="e">
        <f>VLOOKUP(#REF!,'[1]3. táblázat'!$B$4:$HG$108,212,FALSE)</f>
        <v>#REF!</v>
      </c>
      <c r="K35" s="12" t="e">
        <f>VLOOKUP(#REF!,'[1]3. táblázat'!$B$3:$HG$108,213,FALSE)</f>
        <v>#REF!</v>
      </c>
      <c r="L35" s="12" t="e">
        <f>VLOOKUP(#REF!,'[1]3. táblázat'!$B$4:$HG$108,214,FALSE)</f>
        <v>#REF!</v>
      </c>
      <c r="M35" s="12" t="e">
        <f t="shared" si="0"/>
        <v>#REF!</v>
      </c>
    </row>
    <row r="36" spans="1:13" ht="14.25" customHeight="1" x14ac:dyDescent="0.25">
      <c r="A36" s="28">
        <v>33</v>
      </c>
      <c r="B36" s="19" t="s">
        <v>21</v>
      </c>
      <c r="C36" s="19" t="s">
        <v>44</v>
      </c>
      <c r="D36" s="17">
        <v>1</v>
      </c>
      <c r="E36" s="41"/>
      <c r="F36" s="29">
        <v>1708400</v>
      </c>
      <c r="G36" s="21">
        <v>72040</v>
      </c>
      <c r="H36" s="21">
        <v>1780440</v>
      </c>
      <c r="J36" s="12" t="e">
        <f>VLOOKUP(#REF!,'[1]3. táblázat'!$B$4:$HG$108,212,FALSE)</f>
        <v>#REF!</v>
      </c>
      <c r="K36" s="12" t="e">
        <f>VLOOKUP(#REF!,'[1]3. táblázat'!$B$3:$HG$108,213,FALSE)</f>
        <v>#REF!</v>
      </c>
      <c r="L36" s="12" t="e">
        <f>VLOOKUP(#REF!,'[1]3. táblázat'!$B$4:$HG$108,214,FALSE)</f>
        <v>#REF!</v>
      </c>
      <c r="M36" s="12" t="e">
        <f t="shared" si="0"/>
        <v>#REF!</v>
      </c>
    </row>
    <row r="37" spans="1:13" ht="14.25" customHeight="1" x14ac:dyDescent="0.25">
      <c r="A37" s="28">
        <v>34</v>
      </c>
      <c r="B37" s="19" t="s">
        <v>21</v>
      </c>
      <c r="C37" s="19" t="s">
        <v>45</v>
      </c>
      <c r="D37" s="17">
        <v>1</v>
      </c>
      <c r="E37" s="41"/>
      <c r="F37" s="29">
        <v>632340</v>
      </c>
      <c r="G37" s="21">
        <v>1440</v>
      </c>
      <c r="H37" s="21">
        <v>633780</v>
      </c>
      <c r="J37" s="12" t="e">
        <f>VLOOKUP(#REF!,'[1]3. táblázat'!$B$4:$HG$108,212,FALSE)</f>
        <v>#REF!</v>
      </c>
      <c r="K37" s="12" t="e">
        <f>VLOOKUP(#REF!,'[1]3. táblázat'!$B$3:$HG$108,213,FALSE)</f>
        <v>#REF!</v>
      </c>
      <c r="L37" s="12" t="e">
        <f>VLOOKUP(#REF!,'[1]3. táblázat'!$B$4:$HG$108,214,FALSE)</f>
        <v>#REF!</v>
      </c>
      <c r="M37" s="12" t="e">
        <f t="shared" si="0"/>
        <v>#REF!</v>
      </c>
    </row>
    <row r="38" spans="1:13" ht="14.25" customHeight="1" x14ac:dyDescent="0.25">
      <c r="A38" s="28">
        <v>35</v>
      </c>
      <c r="B38" s="19" t="s">
        <v>21</v>
      </c>
      <c r="C38" s="19" t="s">
        <v>46</v>
      </c>
      <c r="D38" s="17">
        <v>1</v>
      </c>
      <c r="E38" s="41"/>
      <c r="F38" s="29">
        <v>1025780</v>
      </c>
      <c r="G38" s="21">
        <v>0</v>
      </c>
      <c r="H38" s="21">
        <v>1025780</v>
      </c>
      <c r="J38" s="12" t="e">
        <f>VLOOKUP(#REF!,'[1]3. táblázat'!$B$4:$HG$108,212,FALSE)</f>
        <v>#REF!</v>
      </c>
      <c r="K38" s="12" t="e">
        <f>VLOOKUP(#REF!,'[1]3. táblázat'!$B$3:$HG$108,213,FALSE)</f>
        <v>#REF!</v>
      </c>
      <c r="L38" s="12" t="e">
        <f>VLOOKUP(#REF!,'[1]3. táblázat'!$B$4:$HG$108,214,FALSE)</f>
        <v>#REF!</v>
      </c>
      <c r="M38" s="12" t="e">
        <f t="shared" si="0"/>
        <v>#REF!</v>
      </c>
    </row>
    <row r="39" spans="1:13" ht="14.25" customHeight="1" x14ac:dyDescent="0.25">
      <c r="A39" s="28">
        <v>36</v>
      </c>
      <c r="B39" s="19" t="s">
        <v>21</v>
      </c>
      <c r="C39" s="19" t="s">
        <v>47</v>
      </c>
      <c r="D39" s="17">
        <v>1</v>
      </c>
      <c r="E39" s="41"/>
      <c r="F39" s="29">
        <v>263080</v>
      </c>
      <c r="G39" s="21">
        <v>20200</v>
      </c>
      <c r="H39" s="21">
        <v>283280</v>
      </c>
      <c r="J39" s="12" t="e">
        <f>VLOOKUP(#REF!,'[1]3. táblázat'!$B$4:$HG$108,212,FALSE)</f>
        <v>#REF!</v>
      </c>
      <c r="K39" s="12" t="e">
        <f>VLOOKUP(#REF!,'[1]3. táblázat'!$B$3:$HG$108,213,FALSE)</f>
        <v>#REF!</v>
      </c>
      <c r="L39" s="12" t="e">
        <f>VLOOKUP(#REF!,'[1]3. táblázat'!$B$4:$HG$108,214,FALSE)</f>
        <v>#REF!</v>
      </c>
      <c r="M39" s="12" t="e">
        <f t="shared" si="0"/>
        <v>#REF!</v>
      </c>
    </row>
    <row r="40" spans="1:13" ht="14.25" customHeight="1" x14ac:dyDescent="0.25">
      <c r="A40" s="28">
        <v>37</v>
      </c>
      <c r="B40" s="19" t="s">
        <v>21</v>
      </c>
      <c r="C40" s="19" t="s">
        <v>48</v>
      </c>
      <c r="D40" s="17">
        <v>1</v>
      </c>
      <c r="E40" s="41"/>
      <c r="F40" s="29">
        <v>109440</v>
      </c>
      <c r="G40" s="21">
        <v>4360</v>
      </c>
      <c r="H40" s="21">
        <v>113800</v>
      </c>
      <c r="J40" s="12" t="e">
        <f>VLOOKUP(#REF!,'[1]3. táblázat'!$B$4:$HG$108,212,FALSE)</f>
        <v>#REF!</v>
      </c>
      <c r="K40" s="12" t="e">
        <f>VLOOKUP(#REF!,'[1]3. táblázat'!$B$3:$HG$108,213,FALSE)</f>
        <v>#REF!</v>
      </c>
      <c r="L40" s="12" t="e">
        <f>VLOOKUP(#REF!,'[1]3. táblázat'!$B$4:$HG$108,214,FALSE)</f>
        <v>#REF!</v>
      </c>
      <c r="M40" s="12" t="e">
        <f t="shared" si="0"/>
        <v>#REF!</v>
      </c>
    </row>
    <row r="41" spans="1:13" ht="14.25" customHeight="1" x14ac:dyDescent="0.25">
      <c r="A41" s="28">
        <v>38</v>
      </c>
      <c r="B41" s="19" t="s">
        <v>21</v>
      </c>
      <c r="C41" s="19" t="s">
        <v>49</v>
      </c>
      <c r="D41" s="17">
        <v>1</v>
      </c>
      <c r="E41" s="41"/>
      <c r="F41" s="29">
        <v>224240</v>
      </c>
      <c r="G41" s="21">
        <v>34400</v>
      </c>
      <c r="H41" s="21">
        <v>258640</v>
      </c>
      <c r="J41" s="12" t="e">
        <f>VLOOKUP(#REF!,'[1]3. táblázat'!$B$4:$HG$108,212,FALSE)</f>
        <v>#REF!</v>
      </c>
      <c r="K41" s="12" t="e">
        <f>VLOOKUP(#REF!,'[1]3. táblázat'!$B$3:$HG$108,213,FALSE)</f>
        <v>#REF!</v>
      </c>
      <c r="L41" s="12" t="e">
        <f>VLOOKUP(#REF!,'[1]3. táblázat'!$B$4:$HG$108,214,FALSE)</f>
        <v>#REF!</v>
      </c>
      <c r="M41" s="12" t="e">
        <f t="shared" si="0"/>
        <v>#REF!</v>
      </c>
    </row>
    <row r="42" spans="1:13" ht="14.25" customHeight="1" x14ac:dyDescent="0.25">
      <c r="A42" s="28">
        <v>39</v>
      </c>
      <c r="B42" s="19" t="s">
        <v>21</v>
      </c>
      <c r="C42" s="19" t="s">
        <v>50</v>
      </c>
      <c r="D42" s="17">
        <v>1</v>
      </c>
      <c r="E42" s="41"/>
      <c r="F42" s="29">
        <v>195800</v>
      </c>
      <c r="G42" s="21">
        <v>1220</v>
      </c>
      <c r="H42" s="21">
        <v>197020</v>
      </c>
      <c r="J42" s="12" t="e">
        <f>VLOOKUP(#REF!,'[1]3. táblázat'!$B$4:$HG$108,212,FALSE)</f>
        <v>#REF!</v>
      </c>
      <c r="K42" s="12" t="e">
        <f>VLOOKUP(#REF!,'[1]3. táblázat'!$B$3:$HG$108,213,FALSE)</f>
        <v>#REF!</v>
      </c>
      <c r="L42" s="12" t="e">
        <f>VLOOKUP(#REF!,'[1]3. táblázat'!$B$4:$HG$108,214,FALSE)</f>
        <v>#REF!</v>
      </c>
      <c r="M42" s="12" t="e">
        <f t="shared" si="0"/>
        <v>#REF!</v>
      </c>
    </row>
    <row r="43" spans="1:13" ht="14.25" customHeight="1" x14ac:dyDescent="0.25">
      <c r="A43" s="28">
        <v>40</v>
      </c>
      <c r="B43" s="19" t="s">
        <v>21</v>
      </c>
      <c r="C43" s="19" t="s">
        <v>51</v>
      </c>
      <c r="D43" s="17">
        <v>1</v>
      </c>
      <c r="E43" s="41"/>
      <c r="F43" s="29">
        <v>276420</v>
      </c>
      <c r="G43" s="21">
        <v>10520</v>
      </c>
      <c r="H43" s="21">
        <v>286940</v>
      </c>
      <c r="J43" s="12" t="e">
        <f>VLOOKUP(#REF!,'[1]3. táblázat'!$B$4:$HG$108,212,FALSE)</f>
        <v>#REF!</v>
      </c>
      <c r="K43" s="12" t="e">
        <f>VLOOKUP(#REF!,'[1]3. táblázat'!$B$3:$HG$108,213,FALSE)</f>
        <v>#REF!</v>
      </c>
      <c r="L43" s="12" t="e">
        <f>VLOOKUP(#REF!,'[1]3. táblázat'!$B$4:$HG$108,214,FALSE)</f>
        <v>#REF!</v>
      </c>
      <c r="M43" s="12" t="e">
        <f t="shared" si="0"/>
        <v>#REF!</v>
      </c>
    </row>
    <row r="44" spans="1:13" ht="14.25" customHeight="1" x14ac:dyDescent="0.25">
      <c r="A44" s="28">
        <v>41</v>
      </c>
      <c r="B44" s="19" t="s">
        <v>21</v>
      </c>
      <c r="C44" s="19" t="s">
        <v>52</v>
      </c>
      <c r="D44" s="17">
        <v>1</v>
      </c>
      <c r="E44" s="41"/>
      <c r="F44" s="29">
        <v>163520</v>
      </c>
      <c r="G44" s="21">
        <v>24440</v>
      </c>
      <c r="H44" s="21">
        <v>187960</v>
      </c>
      <c r="J44" s="12" t="e">
        <f>VLOOKUP(#REF!,'[1]3. táblázat'!$B$4:$HG$108,212,FALSE)</f>
        <v>#REF!</v>
      </c>
      <c r="K44" s="12" t="e">
        <f>VLOOKUP(#REF!,'[1]3. táblázat'!$B$3:$HG$108,213,FALSE)</f>
        <v>#REF!</v>
      </c>
      <c r="L44" s="12" t="e">
        <f>VLOOKUP(#REF!,'[1]3. táblázat'!$B$4:$HG$108,214,FALSE)</f>
        <v>#REF!</v>
      </c>
      <c r="M44" s="12" t="e">
        <f t="shared" si="0"/>
        <v>#REF!</v>
      </c>
    </row>
    <row r="45" spans="1:13" ht="14.25" customHeight="1" x14ac:dyDescent="0.25">
      <c r="A45" s="28">
        <v>42</v>
      </c>
      <c r="B45" s="19" t="s">
        <v>21</v>
      </c>
      <c r="C45" s="19" t="s">
        <v>53</v>
      </c>
      <c r="D45" s="17">
        <v>1</v>
      </c>
      <c r="E45" s="41"/>
      <c r="F45" s="29">
        <v>607280</v>
      </c>
      <c r="G45" s="21">
        <v>3180</v>
      </c>
      <c r="H45" s="21">
        <v>610460</v>
      </c>
      <c r="J45" s="12" t="e">
        <f>VLOOKUP(#REF!,'[1]3. táblázat'!$B$4:$HG$108,212,FALSE)</f>
        <v>#REF!</v>
      </c>
      <c r="K45" s="12" t="e">
        <f>VLOOKUP(#REF!,'[1]3. táblázat'!$B$3:$HG$108,213,FALSE)</f>
        <v>#REF!</v>
      </c>
      <c r="L45" s="12" t="e">
        <f>VLOOKUP(#REF!,'[1]3. táblázat'!$B$4:$HG$108,214,FALSE)</f>
        <v>#REF!</v>
      </c>
      <c r="M45" s="12" t="e">
        <f t="shared" si="0"/>
        <v>#REF!</v>
      </c>
    </row>
    <row r="46" spans="1:13" ht="14.25" customHeight="1" x14ac:dyDescent="0.25">
      <c r="A46" s="28">
        <v>43</v>
      </c>
      <c r="B46" s="19" t="s">
        <v>21</v>
      </c>
      <c r="C46" s="19" t="s">
        <v>54</v>
      </c>
      <c r="D46" s="17">
        <v>1</v>
      </c>
      <c r="E46" s="41"/>
      <c r="F46" s="29">
        <v>820820</v>
      </c>
      <c r="G46" s="21">
        <v>189240</v>
      </c>
      <c r="H46" s="21">
        <v>1010060</v>
      </c>
      <c r="J46" s="12" t="e">
        <f>VLOOKUP(#REF!,'[1]3. táblázat'!$B$4:$HG$108,212,FALSE)</f>
        <v>#REF!</v>
      </c>
      <c r="K46" s="12" t="e">
        <f>VLOOKUP(#REF!,'[1]3. táblázat'!$B$3:$HG$108,213,FALSE)</f>
        <v>#REF!</v>
      </c>
      <c r="L46" s="12" t="e">
        <f>VLOOKUP(#REF!,'[1]3. táblázat'!$B$4:$HG$108,214,FALSE)</f>
        <v>#REF!</v>
      </c>
      <c r="M46" s="12" t="e">
        <f t="shared" si="0"/>
        <v>#REF!</v>
      </c>
    </row>
    <row r="47" spans="1:13" ht="14.25" customHeight="1" x14ac:dyDescent="0.25">
      <c r="A47" s="28">
        <v>44</v>
      </c>
      <c r="B47" s="19" t="s">
        <v>21</v>
      </c>
      <c r="C47" s="19" t="s">
        <v>55</v>
      </c>
      <c r="D47" s="17">
        <v>1</v>
      </c>
      <c r="E47" s="41"/>
      <c r="F47" s="29">
        <v>585480</v>
      </c>
      <c r="G47" s="21">
        <v>67760</v>
      </c>
      <c r="H47" s="21">
        <v>653240</v>
      </c>
      <c r="J47" s="12" t="e">
        <f>VLOOKUP(#REF!,'[1]3. táblázat'!$B$4:$HG$108,212,FALSE)</f>
        <v>#REF!</v>
      </c>
      <c r="K47" s="12" t="e">
        <f>VLOOKUP(#REF!,'[1]3. táblázat'!$B$3:$HG$108,213,FALSE)</f>
        <v>#REF!</v>
      </c>
      <c r="L47" s="12" t="e">
        <f>VLOOKUP(#REF!,'[1]3. táblázat'!$B$4:$HG$108,214,FALSE)</f>
        <v>#REF!</v>
      </c>
      <c r="M47" s="12" t="e">
        <f t="shared" si="0"/>
        <v>#REF!</v>
      </c>
    </row>
    <row r="48" spans="1:13" ht="14.25" customHeight="1" x14ac:dyDescent="0.25">
      <c r="A48" s="28">
        <v>45</v>
      </c>
      <c r="B48" s="19" t="s">
        <v>21</v>
      </c>
      <c r="C48" s="19" t="s">
        <v>56</v>
      </c>
      <c r="D48" s="17">
        <v>1</v>
      </c>
      <c r="E48" s="41"/>
      <c r="F48" s="29">
        <v>64280</v>
      </c>
      <c r="G48" s="21">
        <v>5320</v>
      </c>
      <c r="H48" s="21">
        <v>69600</v>
      </c>
      <c r="J48" s="12" t="e">
        <f>VLOOKUP(#REF!,'[1]3. táblázat'!$B$4:$HG$108,212,FALSE)</f>
        <v>#REF!</v>
      </c>
      <c r="K48" s="12" t="e">
        <f>VLOOKUP(#REF!,'[1]3. táblázat'!$B$3:$HG$108,213,FALSE)</f>
        <v>#REF!</v>
      </c>
      <c r="L48" s="12" t="e">
        <f>VLOOKUP(#REF!,'[1]3. táblázat'!$B$4:$HG$108,214,FALSE)</f>
        <v>#REF!</v>
      </c>
      <c r="M48" s="12" t="e">
        <f t="shared" si="0"/>
        <v>#REF!</v>
      </c>
    </row>
    <row r="49" spans="1:13" ht="14.25" customHeight="1" x14ac:dyDescent="0.25">
      <c r="A49" s="28">
        <v>46</v>
      </c>
      <c r="B49" s="19" t="s">
        <v>21</v>
      </c>
      <c r="C49" s="19" t="s">
        <v>57</v>
      </c>
      <c r="D49" s="17">
        <v>1</v>
      </c>
      <c r="E49" s="41"/>
      <c r="F49" s="29">
        <v>552740</v>
      </c>
      <c r="G49" s="21">
        <v>98940</v>
      </c>
      <c r="H49" s="21">
        <v>651680</v>
      </c>
      <c r="J49" s="12" t="e">
        <f>VLOOKUP(#REF!,'[1]3. táblázat'!$B$4:$HG$108,212,FALSE)</f>
        <v>#REF!</v>
      </c>
      <c r="K49" s="12" t="e">
        <f>VLOOKUP(#REF!,'[1]3. táblázat'!$B$3:$HG$108,213,FALSE)</f>
        <v>#REF!</v>
      </c>
      <c r="L49" s="12" t="e">
        <f>VLOOKUP(#REF!,'[1]3. táblázat'!$B$4:$HG$108,214,FALSE)</f>
        <v>#REF!</v>
      </c>
      <c r="M49" s="12" t="e">
        <f t="shared" si="0"/>
        <v>#REF!</v>
      </c>
    </row>
    <row r="50" spans="1:13" ht="14.25" customHeight="1" x14ac:dyDescent="0.25">
      <c r="A50" s="28">
        <v>47</v>
      </c>
      <c r="B50" s="19" t="s">
        <v>21</v>
      </c>
      <c r="C50" s="19" t="s">
        <v>58</v>
      </c>
      <c r="D50" s="17">
        <v>1</v>
      </c>
      <c r="E50" s="41"/>
      <c r="F50" s="29">
        <v>16280</v>
      </c>
      <c r="G50" s="21">
        <v>600</v>
      </c>
      <c r="H50" s="21">
        <v>16880</v>
      </c>
      <c r="J50" s="12" t="e">
        <f>VLOOKUP(#REF!,'[1]3. táblázat'!$B$4:$HG$108,212,FALSE)</f>
        <v>#REF!</v>
      </c>
      <c r="K50" s="12" t="e">
        <f>VLOOKUP(#REF!,'[1]3. táblázat'!$B$3:$HG$108,213,FALSE)</f>
        <v>#REF!</v>
      </c>
      <c r="L50" s="12" t="e">
        <f>VLOOKUP(#REF!,'[1]3. táblázat'!$B$4:$HG$108,214,FALSE)</f>
        <v>#REF!</v>
      </c>
      <c r="M50" s="12" t="e">
        <f t="shared" si="0"/>
        <v>#REF!</v>
      </c>
    </row>
    <row r="51" spans="1:13" ht="14.25" customHeight="1" x14ac:dyDescent="0.25">
      <c r="A51" s="28">
        <v>48</v>
      </c>
      <c r="B51" s="19" t="s">
        <v>21</v>
      </c>
      <c r="C51" s="19" t="s">
        <v>59</v>
      </c>
      <c r="D51" s="17">
        <v>1</v>
      </c>
      <c r="E51" s="41"/>
      <c r="F51" s="29">
        <v>197720</v>
      </c>
      <c r="G51" s="21">
        <v>57760</v>
      </c>
      <c r="H51" s="21">
        <v>255480</v>
      </c>
      <c r="J51" s="12" t="e">
        <f>VLOOKUP(#REF!,'[1]3. táblázat'!$B$4:$HG$108,212,FALSE)</f>
        <v>#REF!</v>
      </c>
      <c r="K51" s="12" t="e">
        <f>VLOOKUP(#REF!,'[1]3. táblázat'!$B$3:$HG$108,213,FALSE)</f>
        <v>#REF!</v>
      </c>
      <c r="L51" s="12" t="e">
        <f>VLOOKUP(#REF!,'[1]3. táblázat'!$B$4:$HG$108,214,FALSE)</f>
        <v>#REF!</v>
      </c>
      <c r="M51" s="12" t="e">
        <f t="shared" si="0"/>
        <v>#REF!</v>
      </c>
    </row>
    <row r="52" spans="1:13" ht="14.25" customHeight="1" x14ac:dyDescent="0.25">
      <c r="A52" s="28">
        <v>49</v>
      </c>
      <c r="B52" s="19" t="s">
        <v>21</v>
      </c>
      <c r="C52" s="19" t="s">
        <v>60</v>
      </c>
      <c r="D52" s="17">
        <v>1</v>
      </c>
      <c r="E52" s="41"/>
      <c r="F52" s="29">
        <v>428700</v>
      </c>
      <c r="G52" s="21">
        <v>360</v>
      </c>
      <c r="H52" s="21">
        <v>429060</v>
      </c>
      <c r="J52" s="12" t="e">
        <f>VLOOKUP(#REF!,'[1]3. táblázat'!$B$4:$HG$108,212,FALSE)</f>
        <v>#REF!</v>
      </c>
      <c r="K52" s="12" t="e">
        <f>VLOOKUP(#REF!,'[1]3. táblázat'!$B$3:$HG$108,213,FALSE)</f>
        <v>#REF!</v>
      </c>
      <c r="L52" s="12" t="e">
        <f>VLOOKUP(#REF!,'[1]3. táblázat'!$B$4:$HG$108,214,FALSE)</f>
        <v>#REF!</v>
      </c>
      <c r="M52" s="12" t="e">
        <f t="shared" si="0"/>
        <v>#REF!</v>
      </c>
    </row>
    <row r="53" spans="1:13" ht="14.25" customHeight="1" x14ac:dyDescent="0.25">
      <c r="A53" s="28">
        <v>50</v>
      </c>
      <c r="B53" s="19" t="s">
        <v>21</v>
      </c>
      <c r="C53" s="19" t="s">
        <v>61</v>
      </c>
      <c r="D53" s="17">
        <v>1</v>
      </c>
      <c r="E53" s="41"/>
      <c r="F53" s="29">
        <v>242340</v>
      </c>
      <c r="G53" s="21">
        <v>31920</v>
      </c>
      <c r="H53" s="21">
        <v>274260</v>
      </c>
      <c r="J53" s="12" t="e">
        <f>VLOOKUP(#REF!,'[1]3. táblázat'!$B$4:$HG$108,212,FALSE)</f>
        <v>#REF!</v>
      </c>
      <c r="K53" s="12" t="e">
        <f>VLOOKUP(#REF!,'[1]3. táblázat'!$B$3:$HG$108,213,FALSE)</f>
        <v>#REF!</v>
      </c>
      <c r="L53" s="12" t="e">
        <f>VLOOKUP(#REF!,'[1]3. táblázat'!$B$4:$HG$108,214,FALSE)</f>
        <v>#REF!</v>
      </c>
      <c r="M53" s="12" t="e">
        <f t="shared" si="0"/>
        <v>#REF!</v>
      </c>
    </row>
    <row r="54" spans="1:13" ht="14.25" customHeight="1" x14ac:dyDescent="0.25">
      <c r="A54" s="28">
        <v>51</v>
      </c>
      <c r="B54" s="19" t="s">
        <v>21</v>
      </c>
      <c r="C54" s="19" t="s">
        <v>62</v>
      </c>
      <c r="D54" s="17">
        <v>1</v>
      </c>
      <c r="E54" s="41"/>
      <c r="F54" s="29">
        <v>68120</v>
      </c>
      <c r="G54" s="21">
        <v>30960</v>
      </c>
      <c r="H54" s="21">
        <v>99080</v>
      </c>
      <c r="J54" s="12" t="e">
        <f>VLOOKUP(#REF!,'[1]3. táblázat'!$B$4:$HG$108,212,FALSE)</f>
        <v>#REF!</v>
      </c>
      <c r="K54" s="12" t="e">
        <f>VLOOKUP(#REF!,'[1]3. táblázat'!$B$3:$HG$108,213,FALSE)</f>
        <v>#REF!</v>
      </c>
      <c r="L54" s="12" t="e">
        <f>VLOOKUP(#REF!,'[1]3. táblázat'!$B$4:$HG$108,214,FALSE)</f>
        <v>#REF!</v>
      </c>
      <c r="M54" s="12" t="e">
        <f t="shared" si="0"/>
        <v>#REF!</v>
      </c>
    </row>
    <row r="55" spans="1:13" ht="14.25" customHeight="1" x14ac:dyDescent="0.25">
      <c r="A55" s="28">
        <v>52</v>
      </c>
      <c r="B55" s="19" t="s">
        <v>21</v>
      </c>
      <c r="C55" s="19" t="s">
        <v>63</v>
      </c>
      <c r="D55" s="17">
        <v>1</v>
      </c>
      <c r="E55" s="41"/>
      <c r="F55" s="29">
        <v>176500</v>
      </c>
      <c r="G55" s="21">
        <v>27700</v>
      </c>
      <c r="H55" s="21">
        <v>204200</v>
      </c>
      <c r="J55" s="12" t="e">
        <f>VLOOKUP(#REF!,'[1]3. táblázat'!$B$4:$HG$108,212,FALSE)</f>
        <v>#REF!</v>
      </c>
      <c r="K55" s="12" t="e">
        <f>VLOOKUP(#REF!,'[1]3. táblázat'!$B$3:$HG$108,213,FALSE)</f>
        <v>#REF!</v>
      </c>
      <c r="L55" s="12" t="e">
        <f>VLOOKUP(#REF!,'[1]3. táblázat'!$B$4:$HG$108,214,FALSE)</f>
        <v>#REF!</v>
      </c>
      <c r="M55" s="12" t="e">
        <f t="shared" si="0"/>
        <v>#REF!</v>
      </c>
    </row>
    <row r="56" spans="1:13" ht="14.25" customHeight="1" x14ac:dyDescent="0.25">
      <c r="A56" s="28">
        <v>53</v>
      </c>
      <c r="B56" s="19" t="s">
        <v>21</v>
      </c>
      <c r="C56" s="19" t="s">
        <v>64</v>
      </c>
      <c r="D56" s="17">
        <v>1</v>
      </c>
      <c r="E56" s="41"/>
      <c r="F56" s="29">
        <v>211700</v>
      </c>
      <c r="G56" s="21">
        <v>4400</v>
      </c>
      <c r="H56" s="21">
        <v>216100</v>
      </c>
      <c r="J56" s="12" t="e">
        <f>VLOOKUP(#REF!,'[1]3. táblázat'!$B$4:$HG$108,212,FALSE)</f>
        <v>#REF!</v>
      </c>
      <c r="K56" s="12" t="e">
        <f>VLOOKUP(#REF!,'[1]3. táblázat'!$B$3:$HG$108,213,FALSE)</f>
        <v>#REF!</v>
      </c>
      <c r="L56" s="12" t="e">
        <f>VLOOKUP(#REF!,'[1]3. táblázat'!$B$4:$HG$108,214,FALSE)</f>
        <v>#REF!</v>
      </c>
      <c r="M56" s="12" t="e">
        <f t="shared" si="0"/>
        <v>#REF!</v>
      </c>
    </row>
    <row r="57" spans="1:13" ht="14.25" customHeight="1" x14ac:dyDescent="0.25">
      <c r="A57" s="28">
        <v>54</v>
      </c>
      <c r="B57" s="19" t="s">
        <v>21</v>
      </c>
      <c r="C57" s="19" t="s">
        <v>65</v>
      </c>
      <c r="D57" s="17">
        <v>1</v>
      </c>
      <c r="E57" s="41"/>
      <c r="F57" s="29">
        <v>837480</v>
      </c>
      <c r="G57" s="21">
        <v>58180</v>
      </c>
      <c r="H57" s="21">
        <v>895660</v>
      </c>
      <c r="J57" s="12" t="e">
        <f>VLOOKUP(#REF!,'[1]3. táblázat'!$B$4:$HG$108,212,FALSE)</f>
        <v>#REF!</v>
      </c>
      <c r="K57" s="12" t="e">
        <f>VLOOKUP(#REF!,'[1]3. táblázat'!$B$3:$HG$108,213,FALSE)</f>
        <v>#REF!</v>
      </c>
      <c r="L57" s="12" t="e">
        <f>VLOOKUP(#REF!,'[1]3. táblázat'!$B$4:$HG$108,214,FALSE)</f>
        <v>#REF!</v>
      </c>
      <c r="M57" s="12" t="e">
        <f t="shared" si="0"/>
        <v>#REF!</v>
      </c>
    </row>
    <row r="58" spans="1:13" ht="14.25" customHeight="1" x14ac:dyDescent="0.25">
      <c r="A58" s="28">
        <v>55</v>
      </c>
      <c r="B58" s="19" t="s">
        <v>21</v>
      </c>
      <c r="C58" s="19" t="s">
        <v>66</v>
      </c>
      <c r="D58" s="17">
        <v>1</v>
      </c>
      <c r="E58" s="41"/>
      <c r="F58" s="29">
        <v>97180</v>
      </c>
      <c r="G58" s="21">
        <v>9160</v>
      </c>
      <c r="H58" s="21">
        <v>106340</v>
      </c>
      <c r="J58" s="12" t="e">
        <f>VLOOKUP(#REF!,'[1]3. táblázat'!$B$4:$HG$108,212,FALSE)</f>
        <v>#REF!</v>
      </c>
      <c r="K58" s="12" t="e">
        <f>VLOOKUP(#REF!,'[1]3. táblázat'!$B$3:$HG$108,213,FALSE)</f>
        <v>#REF!</v>
      </c>
      <c r="L58" s="12" t="e">
        <f>VLOOKUP(#REF!,'[1]3. táblázat'!$B$4:$HG$108,214,FALSE)</f>
        <v>#REF!</v>
      </c>
      <c r="M58" s="12" t="e">
        <f t="shared" si="0"/>
        <v>#REF!</v>
      </c>
    </row>
    <row r="59" spans="1:13" ht="14.25" customHeight="1" x14ac:dyDescent="0.25">
      <c r="A59" s="28">
        <v>56</v>
      </c>
      <c r="B59" s="19" t="s">
        <v>21</v>
      </c>
      <c r="C59" s="19" t="s">
        <v>67</v>
      </c>
      <c r="D59" s="17">
        <v>1</v>
      </c>
      <c r="E59" s="41"/>
      <c r="F59" s="29">
        <v>225720</v>
      </c>
      <c r="G59" s="21">
        <v>14120</v>
      </c>
      <c r="H59" s="21">
        <v>239840</v>
      </c>
      <c r="J59" s="12" t="e">
        <f>VLOOKUP(#REF!,'[1]3. táblázat'!$B$4:$HG$108,212,FALSE)</f>
        <v>#REF!</v>
      </c>
      <c r="K59" s="12" t="e">
        <f>VLOOKUP(#REF!,'[1]3. táblázat'!$B$3:$HG$108,213,FALSE)</f>
        <v>#REF!</v>
      </c>
      <c r="L59" s="12" t="e">
        <f>VLOOKUP(#REF!,'[1]3. táblázat'!$B$4:$HG$108,214,FALSE)</f>
        <v>#REF!</v>
      </c>
      <c r="M59" s="12" t="e">
        <f t="shared" si="0"/>
        <v>#REF!</v>
      </c>
    </row>
    <row r="60" spans="1:13" ht="14.25" customHeight="1" x14ac:dyDescent="0.25">
      <c r="A60" s="28">
        <v>57</v>
      </c>
      <c r="B60" s="19" t="s">
        <v>21</v>
      </c>
      <c r="C60" s="19" t="s">
        <v>68</v>
      </c>
      <c r="D60" s="17">
        <v>1</v>
      </c>
      <c r="E60" s="41"/>
      <c r="F60" s="29">
        <v>37720</v>
      </c>
      <c r="G60" s="21">
        <v>0</v>
      </c>
      <c r="H60" s="21">
        <v>37720</v>
      </c>
      <c r="J60" s="12" t="e">
        <f>VLOOKUP(#REF!,'[1]3. táblázat'!$B$4:$HG$108,212,FALSE)</f>
        <v>#REF!</v>
      </c>
      <c r="K60" s="12" t="e">
        <f>VLOOKUP(#REF!,'[1]3. táblázat'!$B$3:$HG$108,213,FALSE)</f>
        <v>#REF!</v>
      </c>
      <c r="L60" s="12" t="e">
        <f>VLOOKUP(#REF!,'[1]3. táblázat'!$B$4:$HG$108,214,FALSE)</f>
        <v>#REF!</v>
      </c>
      <c r="M60" s="12" t="e">
        <f t="shared" si="0"/>
        <v>#REF!</v>
      </c>
    </row>
    <row r="61" spans="1:13" ht="14.25" customHeight="1" x14ac:dyDescent="0.25">
      <c r="A61" s="28">
        <v>58</v>
      </c>
      <c r="B61" s="19" t="s">
        <v>21</v>
      </c>
      <c r="C61" s="19" t="s">
        <v>69</v>
      </c>
      <c r="D61" s="17">
        <v>1</v>
      </c>
      <c r="E61" s="41"/>
      <c r="F61" s="29">
        <v>189360</v>
      </c>
      <c r="G61" s="21">
        <v>8480</v>
      </c>
      <c r="H61" s="21">
        <v>197840</v>
      </c>
      <c r="J61" s="12" t="e">
        <f>VLOOKUP(#REF!,'[1]3. táblázat'!$B$4:$HG$108,212,FALSE)</f>
        <v>#REF!</v>
      </c>
      <c r="K61" s="12" t="e">
        <f>VLOOKUP(#REF!,'[1]3. táblázat'!$B$3:$HG$108,213,FALSE)</f>
        <v>#REF!</v>
      </c>
      <c r="L61" s="12" t="e">
        <f>VLOOKUP(#REF!,'[1]3. táblázat'!$B$4:$HG$108,214,FALSE)</f>
        <v>#REF!</v>
      </c>
      <c r="M61" s="12" t="e">
        <f t="shared" si="0"/>
        <v>#REF!</v>
      </c>
    </row>
    <row r="62" spans="1:13" ht="14.25" customHeight="1" x14ac:dyDescent="0.25">
      <c r="A62" s="28">
        <v>59</v>
      </c>
      <c r="B62" s="19" t="s">
        <v>21</v>
      </c>
      <c r="C62" s="19" t="s">
        <v>70</v>
      </c>
      <c r="D62" s="17">
        <v>1</v>
      </c>
      <c r="E62" s="41"/>
      <c r="F62" s="29">
        <v>351700</v>
      </c>
      <c r="G62" s="21">
        <v>21400</v>
      </c>
      <c r="H62" s="21">
        <v>373100</v>
      </c>
      <c r="J62" s="12" t="e">
        <f>VLOOKUP(#REF!,'[1]3. táblázat'!$B$4:$HG$108,212,FALSE)</f>
        <v>#REF!</v>
      </c>
      <c r="K62" s="12" t="e">
        <f>VLOOKUP(#REF!,'[1]3. táblázat'!$B$3:$HG$108,213,FALSE)</f>
        <v>#REF!</v>
      </c>
      <c r="L62" s="12" t="e">
        <f>VLOOKUP(#REF!,'[1]3. táblázat'!$B$4:$HG$108,214,FALSE)</f>
        <v>#REF!</v>
      </c>
      <c r="M62" s="12" t="e">
        <f t="shared" si="0"/>
        <v>#REF!</v>
      </c>
    </row>
    <row r="63" spans="1:13" ht="14.25" customHeight="1" x14ac:dyDescent="0.25">
      <c r="A63" s="28">
        <v>60</v>
      </c>
      <c r="B63" s="19" t="s">
        <v>21</v>
      </c>
      <c r="C63" s="19" t="s">
        <v>71</v>
      </c>
      <c r="D63" s="17">
        <v>1</v>
      </c>
      <c r="E63" s="41"/>
      <c r="F63" s="29">
        <v>165680</v>
      </c>
      <c r="G63" s="21">
        <v>18360</v>
      </c>
      <c r="H63" s="21">
        <v>184040</v>
      </c>
      <c r="J63" s="12" t="e">
        <f>VLOOKUP(#REF!,'[1]3. táblázat'!$B$4:$HG$108,212,FALSE)</f>
        <v>#REF!</v>
      </c>
      <c r="K63" s="12" t="e">
        <f>VLOOKUP(#REF!,'[1]3. táblázat'!$B$3:$HG$108,213,FALSE)</f>
        <v>#REF!</v>
      </c>
      <c r="L63" s="12" t="e">
        <f>VLOOKUP(#REF!,'[1]3. táblázat'!$B$4:$HG$108,214,FALSE)</f>
        <v>#REF!</v>
      </c>
      <c r="M63" s="12" t="e">
        <f t="shared" si="0"/>
        <v>#REF!</v>
      </c>
    </row>
    <row r="64" spans="1:13" ht="14.25" customHeight="1" x14ac:dyDescent="0.25">
      <c r="A64" s="28">
        <v>61</v>
      </c>
      <c r="B64" s="19" t="s">
        <v>21</v>
      </c>
      <c r="C64" s="19" t="s">
        <v>72</v>
      </c>
      <c r="D64" s="17">
        <v>1</v>
      </c>
      <c r="E64" s="41"/>
      <c r="F64" s="29">
        <v>815280</v>
      </c>
      <c r="G64" s="21">
        <v>191140</v>
      </c>
      <c r="H64" s="21">
        <v>1006420</v>
      </c>
      <c r="J64" s="12" t="e">
        <f>VLOOKUP(#REF!,'[1]3. táblázat'!$B$4:$HG$108,212,FALSE)</f>
        <v>#REF!</v>
      </c>
      <c r="K64" s="12" t="e">
        <f>VLOOKUP(#REF!,'[1]3. táblázat'!$B$3:$HG$108,213,FALSE)</f>
        <v>#REF!</v>
      </c>
      <c r="L64" s="12" t="e">
        <f>VLOOKUP(#REF!,'[1]3. táblázat'!$B$4:$HG$108,214,FALSE)</f>
        <v>#REF!</v>
      </c>
      <c r="M64" s="12" t="e">
        <f t="shared" si="0"/>
        <v>#REF!</v>
      </c>
    </row>
    <row r="65" spans="1:13" ht="14.25" customHeight="1" x14ac:dyDescent="0.25">
      <c r="A65" s="28">
        <v>62</v>
      </c>
      <c r="B65" s="19" t="s">
        <v>21</v>
      </c>
      <c r="C65" s="19" t="s">
        <v>73</v>
      </c>
      <c r="D65" s="17">
        <v>1</v>
      </c>
      <c r="E65" s="41"/>
      <c r="F65" s="29">
        <v>298300</v>
      </c>
      <c r="G65" s="21">
        <v>47360</v>
      </c>
      <c r="H65" s="21">
        <v>345660</v>
      </c>
      <c r="J65" s="12" t="e">
        <f>VLOOKUP(#REF!,'[1]3. táblázat'!$B$4:$HG$108,212,FALSE)</f>
        <v>#REF!</v>
      </c>
      <c r="K65" s="12" t="e">
        <f>VLOOKUP(#REF!,'[1]3. táblázat'!$B$3:$HG$108,213,FALSE)</f>
        <v>#REF!</v>
      </c>
      <c r="L65" s="12" t="e">
        <f>VLOOKUP(#REF!,'[1]3. táblázat'!$B$4:$HG$108,214,FALSE)</f>
        <v>#REF!</v>
      </c>
      <c r="M65" s="12" t="e">
        <f t="shared" si="0"/>
        <v>#REF!</v>
      </c>
    </row>
    <row r="66" spans="1:13" ht="14.25" customHeight="1" x14ac:dyDescent="0.25">
      <c r="A66" s="28">
        <v>63</v>
      </c>
      <c r="B66" s="19" t="s">
        <v>21</v>
      </c>
      <c r="C66" s="19" t="s">
        <v>74</v>
      </c>
      <c r="D66" s="17">
        <v>1</v>
      </c>
      <c r="E66" s="41"/>
      <c r="F66" s="29">
        <v>203620</v>
      </c>
      <c r="G66" s="21">
        <v>35400</v>
      </c>
      <c r="H66" s="21">
        <v>239020</v>
      </c>
      <c r="J66" s="12" t="e">
        <f>VLOOKUP(#REF!,'[1]3. táblázat'!$B$4:$HG$108,212,FALSE)</f>
        <v>#REF!</v>
      </c>
      <c r="K66" s="12" t="e">
        <f>VLOOKUP(#REF!,'[1]3. táblázat'!$B$3:$HG$108,213,FALSE)</f>
        <v>#REF!</v>
      </c>
      <c r="L66" s="12" t="e">
        <f>VLOOKUP(#REF!,'[1]3. táblázat'!$B$4:$HG$108,214,FALSE)</f>
        <v>#REF!</v>
      </c>
      <c r="M66" s="12" t="e">
        <f t="shared" si="0"/>
        <v>#REF!</v>
      </c>
    </row>
    <row r="67" spans="1:13" ht="14.25" customHeight="1" x14ac:dyDescent="0.25">
      <c r="A67" s="28">
        <v>64</v>
      </c>
      <c r="B67" s="19" t="s">
        <v>21</v>
      </c>
      <c r="C67" s="19" t="s">
        <v>75</v>
      </c>
      <c r="D67" s="17">
        <v>1</v>
      </c>
      <c r="E67" s="41"/>
      <c r="F67" s="29">
        <v>688480</v>
      </c>
      <c r="G67" s="21">
        <v>340</v>
      </c>
      <c r="H67" s="21">
        <v>688820</v>
      </c>
      <c r="J67" s="12" t="e">
        <f>VLOOKUP(#REF!,'[1]3. táblázat'!$B$4:$HG$108,212,FALSE)</f>
        <v>#REF!</v>
      </c>
      <c r="K67" s="12" t="e">
        <f>VLOOKUP(#REF!,'[1]3. táblázat'!$B$3:$HG$108,213,FALSE)</f>
        <v>#REF!</v>
      </c>
      <c r="L67" s="12" t="e">
        <f>VLOOKUP(#REF!,'[1]3. táblázat'!$B$4:$HG$108,214,FALSE)</f>
        <v>#REF!</v>
      </c>
      <c r="M67" s="12" t="e">
        <f t="shared" si="0"/>
        <v>#REF!</v>
      </c>
    </row>
    <row r="68" spans="1:13" ht="14.25" customHeight="1" x14ac:dyDescent="0.25">
      <c r="A68" s="28">
        <v>65</v>
      </c>
      <c r="B68" s="19" t="s">
        <v>21</v>
      </c>
      <c r="C68" s="19" t="s">
        <v>76</v>
      </c>
      <c r="D68" s="17">
        <v>1</v>
      </c>
      <c r="E68" s="41"/>
      <c r="F68" s="29">
        <v>460480</v>
      </c>
      <c r="G68" s="21">
        <v>38500</v>
      </c>
      <c r="H68" s="21">
        <v>498980</v>
      </c>
      <c r="J68" s="12" t="e">
        <f>VLOOKUP(#REF!,'[1]3. táblázat'!$B$4:$HG$108,212,FALSE)</f>
        <v>#REF!</v>
      </c>
      <c r="K68" s="12" t="e">
        <f>VLOOKUP(#REF!,'[1]3. táblázat'!$B$3:$HG$108,213,FALSE)</f>
        <v>#REF!</v>
      </c>
      <c r="L68" s="12" t="e">
        <f>VLOOKUP(#REF!,'[1]3. táblázat'!$B$4:$HG$108,214,FALSE)</f>
        <v>#REF!</v>
      </c>
      <c r="M68" s="12" t="e">
        <f t="shared" si="0"/>
        <v>#REF!</v>
      </c>
    </row>
    <row r="69" spans="1:13" ht="14.25" customHeight="1" x14ac:dyDescent="0.25">
      <c r="A69" s="28">
        <v>66</v>
      </c>
      <c r="B69" s="19" t="s">
        <v>21</v>
      </c>
      <c r="C69" s="19" t="s">
        <v>77</v>
      </c>
      <c r="D69" s="17">
        <v>1</v>
      </c>
      <c r="E69" s="42"/>
      <c r="F69" s="29">
        <v>186120</v>
      </c>
      <c r="G69" s="21">
        <v>380</v>
      </c>
      <c r="H69" s="21">
        <v>186500</v>
      </c>
      <c r="J69" s="12" t="e">
        <f>VLOOKUP(#REF!,'[1]3. táblázat'!$B$4:$HG$108,212,FALSE)</f>
        <v>#REF!</v>
      </c>
      <c r="K69" s="12" t="e">
        <f>VLOOKUP(#REF!,'[1]3. táblázat'!$B$3:$HG$108,213,FALSE)</f>
        <v>#REF!</v>
      </c>
      <c r="L69" s="12" t="e">
        <f>VLOOKUP(#REF!,'[1]3. táblázat'!$B$4:$HG$108,214,FALSE)</f>
        <v>#REF!</v>
      </c>
      <c r="M69" s="12" t="e">
        <f t="shared" ref="M69:M108" si="1">H69-L69</f>
        <v>#REF!</v>
      </c>
    </row>
    <row r="70" spans="1:13" ht="14.25" customHeight="1" x14ac:dyDescent="0.25">
      <c r="A70" s="28">
        <v>67</v>
      </c>
      <c r="B70" s="19" t="s">
        <v>21</v>
      </c>
      <c r="C70" s="19" t="s">
        <v>79</v>
      </c>
      <c r="D70" s="17">
        <v>1</v>
      </c>
      <c r="E70" s="40" t="s">
        <v>78</v>
      </c>
      <c r="F70" s="29">
        <v>642280</v>
      </c>
      <c r="G70" s="21">
        <v>0</v>
      </c>
      <c r="H70" s="21">
        <v>642280</v>
      </c>
      <c r="J70" s="12" t="e">
        <f>VLOOKUP(#REF!,'[1]3. táblázat'!$B$4:$HG$108,212,FALSE)</f>
        <v>#REF!</v>
      </c>
      <c r="K70" s="12" t="e">
        <f>VLOOKUP(#REF!,'[1]3. táblázat'!$B$3:$HG$108,213,FALSE)</f>
        <v>#REF!</v>
      </c>
      <c r="L70" s="12" t="e">
        <f>VLOOKUP(#REF!,'[1]3. táblázat'!$B$4:$HG$108,214,FALSE)</f>
        <v>#REF!</v>
      </c>
      <c r="M70" s="12" t="e">
        <f t="shared" si="1"/>
        <v>#REF!</v>
      </c>
    </row>
    <row r="71" spans="1:13" ht="14.25" customHeight="1" x14ac:dyDescent="0.25">
      <c r="A71" s="28">
        <v>68</v>
      </c>
      <c r="B71" s="19" t="s">
        <v>21</v>
      </c>
      <c r="C71" s="19" t="s">
        <v>80</v>
      </c>
      <c r="D71" s="17">
        <v>1</v>
      </c>
      <c r="E71" s="41"/>
      <c r="F71" s="29">
        <v>200540</v>
      </c>
      <c r="G71" s="21">
        <v>0</v>
      </c>
      <c r="H71" s="21">
        <v>200540</v>
      </c>
      <c r="J71" s="12" t="e">
        <f>VLOOKUP(#REF!,'[1]3. táblázat'!$B$4:$HG$108,212,FALSE)</f>
        <v>#REF!</v>
      </c>
      <c r="K71" s="12" t="e">
        <f>VLOOKUP(#REF!,'[1]3. táblázat'!$B$3:$HG$108,213,FALSE)</f>
        <v>#REF!</v>
      </c>
      <c r="L71" s="12" t="e">
        <f>VLOOKUP(#REF!,'[1]3. táblázat'!$B$4:$HG$108,214,FALSE)</f>
        <v>#REF!</v>
      </c>
      <c r="M71" s="12" t="e">
        <f t="shared" si="1"/>
        <v>#REF!</v>
      </c>
    </row>
    <row r="72" spans="1:13" ht="14.25" customHeight="1" x14ac:dyDescent="0.25">
      <c r="A72" s="28">
        <v>69</v>
      </c>
      <c r="B72" s="19" t="s">
        <v>21</v>
      </c>
      <c r="C72" s="19" t="s">
        <v>81</v>
      </c>
      <c r="D72" s="17">
        <v>1</v>
      </c>
      <c r="E72" s="41"/>
      <c r="F72" s="29">
        <v>349020</v>
      </c>
      <c r="G72" s="21">
        <v>0</v>
      </c>
      <c r="H72" s="21">
        <v>349020</v>
      </c>
      <c r="J72" s="12" t="e">
        <f>VLOOKUP(#REF!,'[1]3. táblázat'!$B$4:$HG$108,212,FALSE)</f>
        <v>#REF!</v>
      </c>
      <c r="K72" s="12" t="e">
        <f>VLOOKUP(#REF!,'[1]3. táblázat'!$B$3:$HG$108,213,FALSE)</f>
        <v>#REF!</v>
      </c>
      <c r="L72" s="12" t="e">
        <f>VLOOKUP(#REF!,'[1]3. táblázat'!$B$4:$HG$108,214,FALSE)</f>
        <v>#REF!</v>
      </c>
      <c r="M72" s="12" t="e">
        <f t="shared" si="1"/>
        <v>#REF!</v>
      </c>
    </row>
    <row r="73" spans="1:13" ht="14.25" customHeight="1" x14ac:dyDescent="0.25">
      <c r="A73" s="28">
        <v>70</v>
      </c>
      <c r="B73" s="19" t="s">
        <v>21</v>
      </c>
      <c r="C73" s="19" t="s">
        <v>82</v>
      </c>
      <c r="D73" s="17">
        <v>1</v>
      </c>
      <c r="E73" s="41"/>
      <c r="F73" s="29">
        <v>242260</v>
      </c>
      <c r="G73" s="21">
        <v>22480</v>
      </c>
      <c r="H73" s="21">
        <v>264740</v>
      </c>
      <c r="J73" s="12" t="e">
        <f>VLOOKUP(#REF!,'[1]3. táblázat'!$B$4:$HG$108,212,FALSE)</f>
        <v>#REF!</v>
      </c>
      <c r="K73" s="12" t="e">
        <f>VLOOKUP(#REF!,'[1]3. táblázat'!$B$3:$HG$108,213,FALSE)</f>
        <v>#REF!</v>
      </c>
      <c r="L73" s="12" t="e">
        <f>VLOOKUP(#REF!,'[1]3. táblázat'!$B$4:$HG$108,214,FALSE)</f>
        <v>#REF!</v>
      </c>
      <c r="M73" s="12" t="e">
        <f t="shared" si="1"/>
        <v>#REF!</v>
      </c>
    </row>
    <row r="74" spans="1:13" ht="14.25" customHeight="1" x14ac:dyDescent="0.25">
      <c r="A74" s="28">
        <v>71</v>
      </c>
      <c r="B74" s="19" t="s">
        <v>21</v>
      </c>
      <c r="C74" s="19" t="s">
        <v>83</v>
      </c>
      <c r="D74" s="17">
        <v>1</v>
      </c>
      <c r="E74" s="41"/>
      <c r="F74" s="29">
        <v>81560</v>
      </c>
      <c r="G74" s="21">
        <v>0</v>
      </c>
      <c r="H74" s="21">
        <v>81560</v>
      </c>
      <c r="J74" s="12" t="e">
        <f>VLOOKUP(#REF!,'[1]3. táblázat'!$B$4:$HG$108,212,FALSE)</f>
        <v>#REF!</v>
      </c>
      <c r="K74" s="12" t="e">
        <f>VLOOKUP(#REF!,'[1]3. táblázat'!$B$3:$HG$108,213,FALSE)</f>
        <v>#REF!</v>
      </c>
      <c r="L74" s="12" t="e">
        <f>VLOOKUP(#REF!,'[1]3. táblázat'!$B$4:$HG$108,214,FALSE)</f>
        <v>#REF!</v>
      </c>
      <c r="M74" s="12" t="e">
        <f t="shared" si="1"/>
        <v>#REF!</v>
      </c>
    </row>
    <row r="75" spans="1:13" ht="14.25" customHeight="1" x14ac:dyDescent="0.25">
      <c r="A75" s="28">
        <v>72</v>
      </c>
      <c r="B75" s="19" t="s">
        <v>21</v>
      </c>
      <c r="C75" s="19" t="s">
        <v>84</v>
      </c>
      <c r="D75" s="17">
        <v>1</v>
      </c>
      <c r="E75" s="41"/>
      <c r="F75" s="29">
        <v>121300</v>
      </c>
      <c r="G75" s="21">
        <v>0</v>
      </c>
      <c r="H75" s="21">
        <v>121300</v>
      </c>
      <c r="J75" s="12" t="e">
        <f>VLOOKUP(#REF!,'[1]3. táblázat'!$B$4:$HG$108,212,FALSE)</f>
        <v>#REF!</v>
      </c>
      <c r="K75" s="12" t="e">
        <f>VLOOKUP(#REF!,'[1]3. táblázat'!$B$3:$HG$108,213,FALSE)</f>
        <v>#REF!</v>
      </c>
      <c r="L75" s="12" t="e">
        <f>VLOOKUP(#REF!,'[1]3. táblázat'!$B$4:$HG$108,214,FALSE)</f>
        <v>#REF!</v>
      </c>
      <c r="M75" s="12" t="e">
        <f t="shared" si="1"/>
        <v>#REF!</v>
      </c>
    </row>
    <row r="76" spans="1:13" ht="14.25" customHeight="1" x14ac:dyDescent="0.25">
      <c r="A76" s="28">
        <v>73</v>
      </c>
      <c r="B76" s="19" t="s">
        <v>21</v>
      </c>
      <c r="C76" s="19" t="s">
        <v>85</v>
      </c>
      <c r="D76" s="17">
        <v>1</v>
      </c>
      <c r="E76" s="41"/>
      <c r="F76" s="29">
        <v>224460</v>
      </c>
      <c r="G76" s="21">
        <v>0</v>
      </c>
      <c r="H76" s="21">
        <v>224460</v>
      </c>
      <c r="J76" s="12" t="e">
        <f>VLOOKUP(#REF!,'[1]3. táblázat'!$B$4:$HG$108,212,FALSE)</f>
        <v>#REF!</v>
      </c>
      <c r="K76" s="12" t="e">
        <f>VLOOKUP(#REF!,'[1]3. táblázat'!$B$3:$HG$108,213,FALSE)</f>
        <v>#REF!</v>
      </c>
      <c r="L76" s="12" t="e">
        <f>VLOOKUP(#REF!,'[1]3. táblázat'!$B$4:$HG$108,214,FALSE)</f>
        <v>#REF!</v>
      </c>
      <c r="M76" s="12" t="e">
        <f t="shared" si="1"/>
        <v>#REF!</v>
      </c>
    </row>
    <row r="77" spans="1:13" ht="14.25" customHeight="1" x14ac:dyDescent="0.25">
      <c r="A77" s="28">
        <v>74</v>
      </c>
      <c r="B77" s="19" t="s">
        <v>21</v>
      </c>
      <c r="C77" s="19" t="s">
        <v>86</v>
      </c>
      <c r="D77" s="17">
        <v>1</v>
      </c>
      <c r="E77" s="41"/>
      <c r="F77" s="29">
        <v>292120</v>
      </c>
      <c r="G77" s="21">
        <v>0</v>
      </c>
      <c r="H77" s="21">
        <v>292120</v>
      </c>
      <c r="J77" s="12" t="e">
        <f>VLOOKUP(#REF!,'[1]3. táblázat'!$B$4:$HG$108,212,FALSE)</f>
        <v>#REF!</v>
      </c>
      <c r="K77" s="12" t="e">
        <f>VLOOKUP(#REF!,'[1]3. táblázat'!$B$3:$HG$108,213,FALSE)</f>
        <v>#REF!</v>
      </c>
      <c r="L77" s="12" t="e">
        <f>VLOOKUP(#REF!,'[1]3. táblázat'!$B$4:$HG$108,214,FALSE)</f>
        <v>#REF!</v>
      </c>
      <c r="M77" s="12" t="e">
        <f t="shared" si="1"/>
        <v>#REF!</v>
      </c>
    </row>
    <row r="78" spans="1:13" ht="14.25" customHeight="1" x14ac:dyDescent="0.25">
      <c r="A78" s="28">
        <v>75</v>
      </c>
      <c r="B78" s="19" t="s">
        <v>21</v>
      </c>
      <c r="C78" s="19" t="s">
        <v>87</v>
      </c>
      <c r="D78" s="17">
        <v>1</v>
      </c>
      <c r="E78" s="41"/>
      <c r="F78" s="29">
        <v>629940</v>
      </c>
      <c r="G78" s="21">
        <v>0</v>
      </c>
      <c r="H78" s="21">
        <v>629940</v>
      </c>
      <c r="J78" s="12" t="e">
        <f>VLOOKUP(#REF!,'[1]3. táblázat'!$B$4:$HG$108,212,FALSE)</f>
        <v>#REF!</v>
      </c>
      <c r="K78" s="12" t="e">
        <f>VLOOKUP(#REF!,'[1]3. táblázat'!$B$3:$HG$108,213,FALSE)</f>
        <v>#REF!</v>
      </c>
      <c r="L78" s="12" t="e">
        <f>VLOOKUP(#REF!,'[1]3. táblázat'!$B$4:$HG$108,214,FALSE)</f>
        <v>#REF!</v>
      </c>
      <c r="M78" s="12" t="e">
        <f t="shared" si="1"/>
        <v>#REF!</v>
      </c>
    </row>
    <row r="79" spans="1:13" ht="14.25" customHeight="1" x14ac:dyDescent="0.25">
      <c r="A79" s="28">
        <v>76</v>
      </c>
      <c r="B79" s="19" t="s">
        <v>21</v>
      </c>
      <c r="C79" s="19" t="s">
        <v>88</v>
      </c>
      <c r="D79" s="17">
        <v>1</v>
      </c>
      <c r="E79" s="41"/>
      <c r="F79" s="29">
        <v>669560</v>
      </c>
      <c r="G79" s="21">
        <v>21100</v>
      </c>
      <c r="H79" s="21">
        <v>690660</v>
      </c>
      <c r="J79" s="12" t="e">
        <f>VLOOKUP(#REF!,'[1]3. táblázat'!$B$4:$HG$108,212,FALSE)</f>
        <v>#REF!</v>
      </c>
      <c r="K79" s="12" t="e">
        <f>VLOOKUP(#REF!,'[1]3. táblázat'!$B$3:$HG$108,213,FALSE)</f>
        <v>#REF!</v>
      </c>
      <c r="L79" s="12" t="e">
        <f>VLOOKUP(#REF!,'[1]3. táblázat'!$B$4:$HG$108,214,FALSE)</f>
        <v>#REF!</v>
      </c>
      <c r="M79" s="12" t="e">
        <f t="shared" si="1"/>
        <v>#REF!</v>
      </c>
    </row>
    <row r="80" spans="1:13" ht="14.25" customHeight="1" x14ac:dyDescent="0.25">
      <c r="A80" s="28">
        <v>77</v>
      </c>
      <c r="B80" s="19" t="s">
        <v>21</v>
      </c>
      <c r="C80" s="19" t="s">
        <v>89</v>
      </c>
      <c r="D80" s="17">
        <v>1</v>
      </c>
      <c r="E80" s="41"/>
      <c r="F80" s="29">
        <v>1118180</v>
      </c>
      <c r="G80" s="21">
        <v>9660</v>
      </c>
      <c r="H80" s="21">
        <v>1127840</v>
      </c>
      <c r="J80" s="12" t="e">
        <f>VLOOKUP(#REF!,'[1]3. táblázat'!$B$4:$HG$108,212,FALSE)</f>
        <v>#REF!</v>
      </c>
      <c r="K80" s="12" t="e">
        <f>VLOOKUP(#REF!,'[1]3. táblázat'!$B$3:$HG$108,213,FALSE)</f>
        <v>#REF!</v>
      </c>
      <c r="L80" s="12" t="e">
        <f>VLOOKUP(#REF!,'[1]3. táblázat'!$B$4:$HG$108,214,FALSE)</f>
        <v>#REF!</v>
      </c>
      <c r="M80" s="12" t="e">
        <f t="shared" si="1"/>
        <v>#REF!</v>
      </c>
    </row>
    <row r="81" spans="1:13" ht="14.25" customHeight="1" x14ac:dyDescent="0.25">
      <c r="A81" s="28">
        <v>78</v>
      </c>
      <c r="B81" s="19" t="s">
        <v>21</v>
      </c>
      <c r="C81" s="19" t="s">
        <v>90</v>
      </c>
      <c r="D81" s="17">
        <v>1</v>
      </c>
      <c r="E81" s="41"/>
      <c r="F81" s="29">
        <v>208820</v>
      </c>
      <c r="G81" s="21">
        <v>0</v>
      </c>
      <c r="H81" s="21">
        <v>208820</v>
      </c>
      <c r="J81" s="12" t="e">
        <f>VLOOKUP(#REF!,'[1]3. táblázat'!$B$4:$HG$108,212,FALSE)</f>
        <v>#REF!</v>
      </c>
      <c r="K81" s="12" t="e">
        <f>VLOOKUP(#REF!,'[1]3. táblázat'!$B$3:$HG$108,213,FALSE)</f>
        <v>#REF!</v>
      </c>
      <c r="L81" s="12" t="e">
        <f>VLOOKUP(#REF!,'[1]3. táblázat'!$B$4:$HG$108,214,FALSE)</f>
        <v>#REF!</v>
      </c>
      <c r="M81" s="12" t="e">
        <f t="shared" si="1"/>
        <v>#REF!</v>
      </c>
    </row>
    <row r="82" spans="1:13" ht="14.25" customHeight="1" x14ac:dyDescent="0.25">
      <c r="A82" s="28">
        <v>79</v>
      </c>
      <c r="B82" s="19" t="s">
        <v>21</v>
      </c>
      <c r="C82" s="19" t="s">
        <v>91</v>
      </c>
      <c r="D82" s="17">
        <v>1</v>
      </c>
      <c r="E82" s="41"/>
      <c r="F82" s="29">
        <v>473880</v>
      </c>
      <c r="G82" s="21">
        <v>0</v>
      </c>
      <c r="H82" s="21">
        <v>473880</v>
      </c>
      <c r="J82" s="12" t="e">
        <f>VLOOKUP(#REF!,'[1]3. táblázat'!$B$4:$HG$108,212,FALSE)</f>
        <v>#REF!</v>
      </c>
      <c r="K82" s="12" t="e">
        <f>VLOOKUP(#REF!,'[1]3. táblázat'!$B$3:$HG$108,213,FALSE)</f>
        <v>#REF!</v>
      </c>
      <c r="L82" s="12" t="e">
        <f>VLOOKUP(#REF!,'[1]3. táblázat'!$B$4:$HG$108,214,FALSE)</f>
        <v>#REF!</v>
      </c>
      <c r="M82" s="12" t="e">
        <f t="shared" si="1"/>
        <v>#REF!</v>
      </c>
    </row>
    <row r="83" spans="1:13" ht="14.25" customHeight="1" x14ac:dyDescent="0.25">
      <c r="A83" s="28">
        <v>80</v>
      </c>
      <c r="B83" s="19" t="s">
        <v>21</v>
      </c>
      <c r="C83" s="19" t="s">
        <v>92</v>
      </c>
      <c r="D83" s="17">
        <v>1</v>
      </c>
      <c r="E83" s="41"/>
      <c r="F83" s="29">
        <v>66480</v>
      </c>
      <c r="G83" s="21">
        <v>0</v>
      </c>
      <c r="H83" s="21">
        <v>66480</v>
      </c>
      <c r="J83" s="12" t="e">
        <f>VLOOKUP(#REF!,'[1]3. táblázat'!$B$4:$HG$108,212,FALSE)</f>
        <v>#REF!</v>
      </c>
      <c r="K83" s="12" t="e">
        <f>VLOOKUP(#REF!,'[1]3. táblázat'!$B$3:$HG$108,213,FALSE)</f>
        <v>#REF!</v>
      </c>
      <c r="L83" s="12" t="e">
        <f>VLOOKUP(#REF!,'[1]3. táblázat'!$B$4:$HG$108,214,FALSE)</f>
        <v>#REF!</v>
      </c>
      <c r="M83" s="12" t="e">
        <f t="shared" si="1"/>
        <v>#REF!</v>
      </c>
    </row>
    <row r="84" spans="1:13" ht="14.25" customHeight="1" x14ac:dyDescent="0.25">
      <c r="A84" s="28">
        <v>81</v>
      </c>
      <c r="B84" s="19" t="s">
        <v>21</v>
      </c>
      <c r="C84" s="19" t="s">
        <v>93</v>
      </c>
      <c r="D84" s="17">
        <v>1</v>
      </c>
      <c r="E84" s="41"/>
      <c r="F84" s="29">
        <v>377380</v>
      </c>
      <c r="G84" s="21">
        <v>2960</v>
      </c>
      <c r="H84" s="21">
        <v>380340</v>
      </c>
      <c r="J84" s="12" t="e">
        <f>VLOOKUP(#REF!,'[1]3. táblázat'!$B$4:$HG$108,212,FALSE)</f>
        <v>#REF!</v>
      </c>
      <c r="K84" s="12" t="e">
        <f>VLOOKUP(#REF!,'[1]3. táblázat'!$B$3:$HG$108,213,FALSE)</f>
        <v>#REF!</v>
      </c>
      <c r="L84" s="12" t="e">
        <f>VLOOKUP(#REF!,'[1]3. táblázat'!$B$4:$HG$108,214,FALSE)</f>
        <v>#REF!</v>
      </c>
      <c r="M84" s="12" t="e">
        <f t="shared" si="1"/>
        <v>#REF!</v>
      </c>
    </row>
    <row r="85" spans="1:13" ht="14.25" customHeight="1" x14ac:dyDescent="0.25">
      <c r="A85" s="28">
        <v>82</v>
      </c>
      <c r="B85" s="19" t="s">
        <v>21</v>
      </c>
      <c r="C85" s="19" t="s">
        <v>94</v>
      </c>
      <c r="D85" s="17">
        <v>1</v>
      </c>
      <c r="E85" s="41"/>
      <c r="F85" s="29">
        <v>238080</v>
      </c>
      <c r="G85" s="21">
        <v>0</v>
      </c>
      <c r="H85" s="21">
        <v>238080</v>
      </c>
      <c r="J85" s="12" t="e">
        <f>VLOOKUP(#REF!,'[1]3. táblázat'!$B$4:$HG$108,212,FALSE)</f>
        <v>#REF!</v>
      </c>
      <c r="K85" s="12" t="e">
        <f>VLOOKUP(#REF!,'[1]3. táblázat'!$B$3:$HG$108,213,FALSE)</f>
        <v>#REF!</v>
      </c>
      <c r="L85" s="12" t="e">
        <f>VLOOKUP(#REF!,'[1]3. táblázat'!$B$4:$HG$108,214,FALSE)</f>
        <v>#REF!</v>
      </c>
      <c r="M85" s="12" t="e">
        <f t="shared" si="1"/>
        <v>#REF!</v>
      </c>
    </row>
    <row r="86" spans="1:13" ht="14.25" customHeight="1" x14ac:dyDescent="0.25">
      <c r="A86" s="28">
        <v>83</v>
      </c>
      <c r="B86" s="19" t="s">
        <v>21</v>
      </c>
      <c r="C86" s="19" t="s">
        <v>95</v>
      </c>
      <c r="D86" s="17">
        <v>1</v>
      </c>
      <c r="E86" s="41"/>
      <c r="F86" s="29">
        <v>6323780</v>
      </c>
      <c r="G86" s="21">
        <v>281920</v>
      </c>
      <c r="H86" s="21">
        <v>6605700</v>
      </c>
      <c r="J86" s="12" t="e">
        <f>VLOOKUP(#REF!,'[1]3. táblázat'!$B$4:$HG$108,212,FALSE)</f>
        <v>#REF!</v>
      </c>
      <c r="K86" s="12" t="e">
        <f>VLOOKUP(#REF!,'[1]3. táblázat'!$B$3:$HG$108,213,FALSE)</f>
        <v>#REF!</v>
      </c>
      <c r="L86" s="12" t="e">
        <f>VLOOKUP(#REF!,'[1]3. táblázat'!$B$4:$HG$108,214,FALSE)</f>
        <v>#REF!</v>
      </c>
      <c r="M86" s="12" t="e">
        <f t="shared" si="1"/>
        <v>#REF!</v>
      </c>
    </row>
    <row r="87" spans="1:13" ht="14.25" customHeight="1" x14ac:dyDescent="0.25">
      <c r="A87" s="28">
        <v>84</v>
      </c>
      <c r="B87" s="19" t="s">
        <v>21</v>
      </c>
      <c r="C87" s="19" t="s">
        <v>96</v>
      </c>
      <c r="D87" s="17">
        <v>1</v>
      </c>
      <c r="E87" s="41"/>
      <c r="F87" s="29">
        <v>8111160</v>
      </c>
      <c r="G87" s="21">
        <v>104540</v>
      </c>
      <c r="H87" s="21">
        <v>8215700</v>
      </c>
      <c r="J87" s="12" t="e">
        <f>VLOOKUP(#REF!,'[1]3. táblázat'!$B$4:$HG$108,212,FALSE)</f>
        <v>#REF!</v>
      </c>
      <c r="K87" s="12" t="e">
        <f>VLOOKUP(#REF!,'[1]3. táblázat'!$B$3:$HG$108,213,FALSE)</f>
        <v>#REF!</v>
      </c>
      <c r="L87" s="12" t="e">
        <f>VLOOKUP(#REF!,'[1]3. táblázat'!$B$4:$HG$108,214,FALSE)</f>
        <v>#REF!</v>
      </c>
      <c r="M87" s="12" t="e">
        <f t="shared" si="1"/>
        <v>#REF!</v>
      </c>
    </row>
    <row r="88" spans="1:13" ht="14.25" customHeight="1" x14ac:dyDescent="0.25">
      <c r="A88" s="28">
        <v>85</v>
      </c>
      <c r="B88" s="19" t="s">
        <v>21</v>
      </c>
      <c r="C88" s="19" t="s">
        <v>97</v>
      </c>
      <c r="D88" s="17">
        <v>1</v>
      </c>
      <c r="E88" s="41"/>
      <c r="F88" s="29">
        <v>440020</v>
      </c>
      <c r="G88" s="21">
        <v>0</v>
      </c>
      <c r="H88" s="21">
        <v>440020</v>
      </c>
      <c r="J88" s="12" t="e">
        <f>VLOOKUP(#REF!,'[1]3. táblázat'!$B$4:$HG$108,212,FALSE)</f>
        <v>#REF!</v>
      </c>
      <c r="K88" s="12" t="e">
        <f>VLOOKUP(#REF!,'[1]3. táblázat'!$B$3:$HG$108,213,FALSE)</f>
        <v>#REF!</v>
      </c>
      <c r="L88" s="12" t="e">
        <f>VLOOKUP(#REF!,'[1]3. táblázat'!$B$4:$HG$108,214,FALSE)</f>
        <v>#REF!</v>
      </c>
      <c r="M88" s="12" t="e">
        <f t="shared" si="1"/>
        <v>#REF!</v>
      </c>
    </row>
    <row r="89" spans="1:13" ht="14.25" customHeight="1" x14ac:dyDescent="0.25">
      <c r="A89" s="28">
        <v>86</v>
      </c>
      <c r="B89" s="19" t="s">
        <v>21</v>
      </c>
      <c r="C89" s="19" t="s">
        <v>98</v>
      </c>
      <c r="D89" s="17">
        <v>1</v>
      </c>
      <c r="E89" s="41"/>
      <c r="F89" s="29">
        <v>1694220</v>
      </c>
      <c r="G89" s="21">
        <v>0</v>
      </c>
      <c r="H89" s="21">
        <v>1694220</v>
      </c>
      <c r="J89" s="12" t="e">
        <f>VLOOKUP(#REF!,'[1]3. táblázat'!$B$4:$HG$108,212,FALSE)</f>
        <v>#REF!</v>
      </c>
      <c r="K89" s="12" t="e">
        <f>VLOOKUP(#REF!,'[1]3. táblázat'!$B$3:$HG$108,213,FALSE)</f>
        <v>#REF!</v>
      </c>
      <c r="L89" s="12" t="e">
        <f>VLOOKUP(#REF!,'[1]3. táblázat'!$B$4:$HG$108,214,FALSE)</f>
        <v>#REF!</v>
      </c>
      <c r="M89" s="12" t="e">
        <f t="shared" si="1"/>
        <v>#REF!</v>
      </c>
    </row>
    <row r="90" spans="1:13" ht="14.25" customHeight="1" x14ac:dyDescent="0.25">
      <c r="A90" s="28">
        <v>87</v>
      </c>
      <c r="B90" s="19" t="s">
        <v>21</v>
      </c>
      <c r="C90" s="19" t="s">
        <v>99</v>
      </c>
      <c r="D90" s="17">
        <v>1</v>
      </c>
      <c r="E90" s="41"/>
      <c r="F90" s="29">
        <v>133160</v>
      </c>
      <c r="G90" s="21">
        <v>0</v>
      </c>
      <c r="H90" s="21">
        <v>133160</v>
      </c>
      <c r="J90" s="12" t="e">
        <f>VLOOKUP(#REF!,'[1]3. táblázat'!$B$4:$HG$108,212,FALSE)</f>
        <v>#REF!</v>
      </c>
      <c r="K90" s="12" t="e">
        <f>VLOOKUP(#REF!,'[1]3. táblázat'!$B$3:$HG$108,213,FALSE)</f>
        <v>#REF!</v>
      </c>
      <c r="L90" s="12" t="e">
        <f>VLOOKUP(#REF!,'[1]3. táblázat'!$B$4:$HG$108,214,FALSE)</f>
        <v>#REF!</v>
      </c>
      <c r="M90" s="12" t="e">
        <f t="shared" si="1"/>
        <v>#REF!</v>
      </c>
    </row>
    <row r="91" spans="1:13" ht="14.25" customHeight="1" x14ac:dyDescent="0.25">
      <c r="A91" s="28">
        <v>88</v>
      </c>
      <c r="B91" s="19" t="s">
        <v>21</v>
      </c>
      <c r="C91" s="19" t="s">
        <v>100</v>
      </c>
      <c r="D91" s="17">
        <v>1</v>
      </c>
      <c r="E91" s="42"/>
      <c r="F91" s="29">
        <v>200700</v>
      </c>
      <c r="G91" s="21">
        <v>34280</v>
      </c>
      <c r="H91" s="21">
        <v>234980</v>
      </c>
      <c r="J91" s="12" t="e">
        <f>VLOOKUP(#REF!,'[1]3. táblázat'!$B$4:$HG$108,212,FALSE)</f>
        <v>#REF!</v>
      </c>
      <c r="K91" s="12" t="e">
        <f>VLOOKUP(#REF!,'[1]3. táblázat'!$B$3:$HG$108,213,FALSE)</f>
        <v>#REF!</v>
      </c>
      <c r="L91" s="12" t="e">
        <f>VLOOKUP(#REF!,'[1]3. táblázat'!$B$4:$HG$108,214,FALSE)</f>
        <v>#REF!</v>
      </c>
      <c r="M91" s="12" t="e">
        <f t="shared" si="1"/>
        <v>#REF!</v>
      </c>
    </row>
    <row r="92" spans="1:13" ht="14.25" customHeight="1" x14ac:dyDescent="0.25">
      <c r="A92" s="28">
        <v>89</v>
      </c>
      <c r="B92" s="19" t="s">
        <v>101</v>
      </c>
      <c r="C92" s="19" t="s">
        <v>113</v>
      </c>
      <c r="D92" s="17">
        <v>1</v>
      </c>
      <c r="E92" s="40" t="s">
        <v>114</v>
      </c>
      <c r="F92" s="21">
        <v>1883020</v>
      </c>
      <c r="G92" s="21">
        <v>4930</v>
      </c>
      <c r="H92" s="21">
        <v>1887950</v>
      </c>
      <c r="J92" s="12" t="e">
        <f>VLOOKUP(#REF!,'[1]3. táblázat'!$B$4:$HG$108,212,FALSE)</f>
        <v>#REF!</v>
      </c>
      <c r="K92" s="12" t="e">
        <f>VLOOKUP(#REF!,'[1]3. táblázat'!$B$3:$HG$108,213,FALSE)</f>
        <v>#REF!</v>
      </c>
      <c r="L92" s="12" t="e">
        <f>VLOOKUP(#REF!,'[1]3. táblázat'!$B$4:$HG$108,214,FALSE)</f>
        <v>#REF!</v>
      </c>
      <c r="M92" s="12" t="e">
        <f t="shared" ref="M92:M105" si="2">H92-L92</f>
        <v>#REF!</v>
      </c>
    </row>
    <row r="93" spans="1:13" ht="14.25" customHeight="1" x14ac:dyDescent="0.25">
      <c r="A93" s="28">
        <v>90</v>
      </c>
      <c r="B93" s="19" t="s">
        <v>101</v>
      </c>
      <c r="C93" s="19" t="s">
        <v>115</v>
      </c>
      <c r="D93" s="17">
        <v>1</v>
      </c>
      <c r="E93" s="41"/>
      <c r="F93" s="21">
        <v>800520</v>
      </c>
      <c r="G93" s="21">
        <v>15720</v>
      </c>
      <c r="H93" s="21">
        <v>816240</v>
      </c>
      <c r="J93" s="12" t="e">
        <f>VLOOKUP(#REF!,'[1]3. táblázat'!$B$4:$HG$108,212,FALSE)</f>
        <v>#REF!</v>
      </c>
      <c r="K93" s="12" t="e">
        <f>VLOOKUP(#REF!,'[1]3. táblázat'!$B$3:$HG$108,213,FALSE)</f>
        <v>#REF!</v>
      </c>
      <c r="L93" s="12" t="e">
        <f>VLOOKUP(#REF!,'[1]3. táblázat'!$B$4:$HG$108,214,FALSE)</f>
        <v>#REF!</v>
      </c>
      <c r="M93" s="12" t="e">
        <f t="shared" si="2"/>
        <v>#REF!</v>
      </c>
    </row>
    <row r="94" spans="1:13" ht="14.25" customHeight="1" x14ac:dyDescent="0.25">
      <c r="A94" s="28">
        <v>91</v>
      </c>
      <c r="B94" s="19" t="s">
        <v>101</v>
      </c>
      <c r="C94" s="19" t="s">
        <v>116</v>
      </c>
      <c r="D94" s="17">
        <v>1</v>
      </c>
      <c r="E94" s="42"/>
      <c r="F94" s="21">
        <v>1582500</v>
      </c>
      <c r="G94" s="21">
        <v>122940</v>
      </c>
      <c r="H94" s="21">
        <v>1705440</v>
      </c>
      <c r="J94" s="12" t="e">
        <f>VLOOKUP(#REF!,'[1]3. táblázat'!$B$4:$HG$108,212,FALSE)</f>
        <v>#REF!</v>
      </c>
      <c r="K94" s="12" t="e">
        <f>VLOOKUP(#REF!,'[1]3. táblázat'!$B$3:$HG$108,213,FALSE)</f>
        <v>#REF!</v>
      </c>
      <c r="L94" s="12" t="e">
        <f>VLOOKUP(#REF!,'[1]3. táblázat'!$B$4:$HG$108,214,FALSE)</f>
        <v>#REF!</v>
      </c>
      <c r="M94" s="12" t="e">
        <f t="shared" si="2"/>
        <v>#REF!</v>
      </c>
    </row>
    <row r="95" spans="1:13" ht="14.25" customHeight="1" x14ac:dyDescent="0.25">
      <c r="A95" s="28">
        <v>92</v>
      </c>
      <c r="B95" s="19" t="s">
        <v>101</v>
      </c>
      <c r="C95" s="19" t="s">
        <v>117</v>
      </c>
      <c r="D95" s="17">
        <v>1</v>
      </c>
      <c r="E95" s="18" t="s">
        <v>19</v>
      </c>
      <c r="F95" s="21">
        <v>182672</v>
      </c>
      <c r="G95" s="21">
        <v>0</v>
      </c>
      <c r="H95" s="21">
        <v>182672</v>
      </c>
      <c r="J95" s="12" t="e">
        <f>VLOOKUP(#REF!,'[1]3. táblázat'!$B$4:$HG$108,212,FALSE)</f>
        <v>#REF!</v>
      </c>
      <c r="K95" s="12" t="e">
        <f>VLOOKUP(#REF!,'[1]3. táblázat'!$B$3:$HG$108,213,FALSE)</f>
        <v>#REF!</v>
      </c>
      <c r="L95" s="12" t="e">
        <f>VLOOKUP(#REF!,'[1]3. táblázat'!$B$4:$HG$108,214,FALSE)</f>
        <v>#REF!</v>
      </c>
      <c r="M95" s="12" t="e">
        <f t="shared" si="2"/>
        <v>#REF!</v>
      </c>
    </row>
    <row r="96" spans="1:13" ht="14.25" customHeight="1" x14ac:dyDescent="0.25">
      <c r="A96" s="28">
        <v>93</v>
      </c>
      <c r="B96" s="19" t="s">
        <v>101</v>
      </c>
      <c r="C96" s="19" t="s">
        <v>102</v>
      </c>
      <c r="D96" s="17">
        <v>1</v>
      </c>
      <c r="E96" s="40" t="s">
        <v>103</v>
      </c>
      <c r="F96" s="21">
        <v>2625121</v>
      </c>
      <c r="G96" s="21">
        <v>0</v>
      </c>
      <c r="H96" s="21">
        <v>2625121</v>
      </c>
      <c r="J96" s="12" t="e">
        <f>VLOOKUP(#REF!,'[1]3. táblázat'!$B$4:$HG$108,212,FALSE)</f>
        <v>#REF!</v>
      </c>
      <c r="K96" s="12" t="e">
        <f>VLOOKUP(#REF!,'[1]3. táblázat'!$B$3:$HG$108,213,FALSE)</f>
        <v>#REF!</v>
      </c>
      <c r="L96" s="12" t="e">
        <f>VLOOKUP(#REF!,'[1]3. táblázat'!$B$4:$HG$108,214,FALSE)</f>
        <v>#REF!</v>
      </c>
      <c r="M96" s="12" t="e">
        <f t="shared" si="2"/>
        <v>#REF!</v>
      </c>
    </row>
    <row r="97" spans="1:1019" ht="14.25" customHeight="1" x14ac:dyDescent="0.25">
      <c r="A97" s="28">
        <v>94</v>
      </c>
      <c r="B97" s="19" t="s">
        <v>101</v>
      </c>
      <c r="C97" s="19" t="s">
        <v>104</v>
      </c>
      <c r="D97" s="17">
        <v>1</v>
      </c>
      <c r="E97" s="41"/>
      <c r="F97" s="21">
        <v>927341</v>
      </c>
      <c r="G97" s="21">
        <v>0</v>
      </c>
      <c r="H97" s="21">
        <v>927341</v>
      </c>
      <c r="J97" s="12" t="e">
        <f>VLOOKUP(#REF!,'[1]3. táblázat'!$B$4:$HG$108,212,FALSE)</f>
        <v>#REF!</v>
      </c>
      <c r="K97" s="12" t="e">
        <f>VLOOKUP(#REF!,'[1]3. táblázat'!$B$3:$HG$108,213,FALSE)</f>
        <v>#REF!</v>
      </c>
      <c r="L97" s="12" t="e">
        <f>VLOOKUP(#REF!,'[1]3. táblázat'!$B$4:$HG$108,214,FALSE)</f>
        <v>#REF!</v>
      </c>
      <c r="M97" s="12" t="e">
        <f t="shared" si="2"/>
        <v>#REF!</v>
      </c>
    </row>
    <row r="98" spans="1:1019" ht="14.25" customHeight="1" x14ac:dyDescent="0.25">
      <c r="A98" s="28">
        <v>95</v>
      </c>
      <c r="B98" s="19" t="s">
        <v>101</v>
      </c>
      <c r="C98" s="19" t="s">
        <v>105</v>
      </c>
      <c r="D98" s="17">
        <v>1</v>
      </c>
      <c r="E98" s="41"/>
      <c r="F98" s="21">
        <v>2389840</v>
      </c>
      <c r="G98" s="21">
        <v>0</v>
      </c>
      <c r="H98" s="21">
        <v>2389840</v>
      </c>
      <c r="J98" s="12" t="e">
        <f>VLOOKUP(#REF!,'[1]3. táblázat'!$B$4:$HG$108,212,FALSE)</f>
        <v>#REF!</v>
      </c>
      <c r="K98" s="12" t="e">
        <f>VLOOKUP(#REF!,'[1]3. táblázat'!$B$3:$HG$108,213,FALSE)</f>
        <v>#REF!</v>
      </c>
      <c r="L98" s="12" t="e">
        <f>VLOOKUP(#REF!,'[1]3. táblázat'!$B$4:$HG$108,214,FALSE)</f>
        <v>#REF!</v>
      </c>
      <c r="M98" s="12" t="e">
        <f t="shared" si="2"/>
        <v>#REF!</v>
      </c>
    </row>
    <row r="99" spans="1:1019" ht="14.25" customHeight="1" x14ac:dyDescent="0.25">
      <c r="A99" s="28">
        <v>96</v>
      </c>
      <c r="B99" s="19" t="s">
        <v>101</v>
      </c>
      <c r="C99" s="19" t="s">
        <v>106</v>
      </c>
      <c r="D99" s="17">
        <v>1</v>
      </c>
      <c r="E99" s="41"/>
      <c r="F99" s="21">
        <v>1689919</v>
      </c>
      <c r="G99" s="21">
        <v>0</v>
      </c>
      <c r="H99" s="21">
        <v>1689919</v>
      </c>
      <c r="J99" s="12" t="e">
        <f>VLOOKUP(#REF!,'[1]3. táblázat'!$B$4:$HG$108,212,FALSE)</f>
        <v>#REF!</v>
      </c>
      <c r="K99" s="12" t="e">
        <f>VLOOKUP(#REF!,'[1]3. táblázat'!$B$3:$HG$108,213,FALSE)</f>
        <v>#REF!</v>
      </c>
      <c r="L99" s="12" t="e">
        <f>VLOOKUP(#REF!,'[1]3. táblázat'!$B$4:$HG$108,214,FALSE)</f>
        <v>#REF!</v>
      </c>
      <c r="M99" s="12" t="e">
        <f t="shared" si="2"/>
        <v>#REF!</v>
      </c>
    </row>
    <row r="100" spans="1:1019" ht="14.25" customHeight="1" x14ac:dyDescent="0.25">
      <c r="A100" s="28">
        <v>97</v>
      </c>
      <c r="B100" s="19" t="s">
        <v>101</v>
      </c>
      <c r="C100" s="19" t="s">
        <v>107</v>
      </c>
      <c r="D100" s="17">
        <v>1</v>
      </c>
      <c r="E100" s="41"/>
      <c r="F100" s="21">
        <v>383625</v>
      </c>
      <c r="G100" s="21">
        <v>0</v>
      </c>
      <c r="H100" s="21">
        <v>383625</v>
      </c>
      <c r="J100" s="12" t="e">
        <f>VLOOKUP(#REF!,'[1]3. táblázat'!$B$4:$HG$108,212,FALSE)</f>
        <v>#REF!</v>
      </c>
      <c r="K100" s="12" t="e">
        <f>VLOOKUP(#REF!,'[1]3. táblázat'!$B$3:$HG$108,213,FALSE)</f>
        <v>#REF!</v>
      </c>
      <c r="L100" s="12" t="e">
        <f>VLOOKUP(#REF!,'[1]3. táblázat'!$B$4:$HG$108,214,FALSE)</f>
        <v>#REF!</v>
      </c>
      <c r="M100" s="12" t="e">
        <f t="shared" si="2"/>
        <v>#REF!</v>
      </c>
    </row>
    <row r="101" spans="1:1019" ht="14.25" customHeight="1" x14ac:dyDescent="0.25">
      <c r="A101" s="28">
        <v>98</v>
      </c>
      <c r="B101" s="19" t="s">
        <v>101</v>
      </c>
      <c r="C101" s="19" t="s">
        <v>108</v>
      </c>
      <c r="D101" s="17">
        <v>1</v>
      </c>
      <c r="E101" s="41"/>
      <c r="F101" s="21">
        <v>3203438</v>
      </c>
      <c r="G101" s="21">
        <v>0</v>
      </c>
      <c r="H101" s="21">
        <v>3203438</v>
      </c>
      <c r="J101" s="12" t="e">
        <f>VLOOKUP(#REF!,'[1]3. táblázat'!$B$4:$HG$108,212,FALSE)</f>
        <v>#REF!</v>
      </c>
      <c r="K101" s="12" t="e">
        <f>VLOOKUP(#REF!,'[1]3. táblázat'!$B$3:$HG$108,213,FALSE)</f>
        <v>#REF!</v>
      </c>
      <c r="L101" s="12" t="e">
        <f>VLOOKUP(#REF!,'[1]3. táblázat'!$B$4:$HG$108,214,FALSE)</f>
        <v>#REF!</v>
      </c>
      <c r="M101" s="12" t="e">
        <f t="shared" si="2"/>
        <v>#REF!</v>
      </c>
    </row>
    <row r="102" spans="1:1019" ht="14.25" customHeight="1" x14ac:dyDescent="0.25">
      <c r="A102" s="28">
        <v>99</v>
      </c>
      <c r="B102" s="19" t="s">
        <v>101</v>
      </c>
      <c r="C102" s="19" t="s">
        <v>109</v>
      </c>
      <c r="D102" s="17">
        <v>1</v>
      </c>
      <c r="E102" s="41"/>
      <c r="F102" s="21">
        <v>3569982</v>
      </c>
      <c r="G102" s="21">
        <v>0</v>
      </c>
      <c r="H102" s="21">
        <v>3569982</v>
      </c>
      <c r="J102" s="12" t="e">
        <f>VLOOKUP(#REF!,'[1]3. táblázat'!$B$4:$HG$108,212,FALSE)</f>
        <v>#REF!</v>
      </c>
      <c r="K102" s="12" t="e">
        <f>VLOOKUP(#REF!,'[1]3. táblázat'!$B$3:$HG$108,213,FALSE)</f>
        <v>#REF!</v>
      </c>
      <c r="L102" s="12" t="e">
        <f>VLOOKUP(#REF!,'[1]3. táblázat'!$B$4:$HG$108,214,FALSE)</f>
        <v>#REF!</v>
      </c>
      <c r="M102" s="12" t="e">
        <f t="shared" si="2"/>
        <v>#REF!</v>
      </c>
    </row>
    <row r="103" spans="1:1019" ht="14.25" customHeight="1" x14ac:dyDescent="0.25">
      <c r="A103" s="28">
        <v>100</v>
      </c>
      <c r="B103" s="19" t="s">
        <v>101</v>
      </c>
      <c r="C103" s="19" t="s">
        <v>110</v>
      </c>
      <c r="D103" s="17">
        <v>1</v>
      </c>
      <c r="E103" s="41"/>
      <c r="F103" s="21">
        <v>1965586</v>
      </c>
      <c r="G103" s="21">
        <v>0</v>
      </c>
      <c r="H103" s="21">
        <v>1965586</v>
      </c>
      <c r="J103" s="12" t="e">
        <f>VLOOKUP(#REF!,'[1]3. táblázat'!$B$4:$HG$108,212,FALSE)</f>
        <v>#REF!</v>
      </c>
      <c r="K103" s="12" t="e">
        <f>VLOOKUP(#REF!,'[1]3. táblázat'!$B$3:$HG$108,213,FALSE)</f>
        <v>#REF!</v>
      </c>
      <c r="L103" s="12" t="e">
        <f>VLOOKUP(#REF!,'[1]3. táblázat'!$B$4:$HG$108,214,FALSE)</f>
        <v>#REF!</v>
      </c>
      <c r="M103" s="12" t="e">
        <f t="shared" si="2"/>
        <v>#REF!</v>
      </c>
    </row>
    <row r="104" spans="1:1019" ht="14.25" customHeight="1" x14ac:dyDescent="0.25">
      <c r="A104" s="28">
        <v>101</v>
      </c>
      <c r="B104" s="19" t="s">
        <v>101</v>
      </c>
      <c r="C104" s="19" t="s">
        <v>111</v>
      </c>
      <c r="D104" s="17">
        <v>1</v>
      </c>
      <c r="E104" s="41"/>
      <c r="F104" s="21">
        <v>1663759</v>
      </c>
      <c r="G104" s="21">
        <v>0</v>
      </c>
      <c r="H104" s="21">
        <v>1663759</v>
      </c>
      <c r="J104" s="12" t="e">
        <f>VLOOKUP(#REF!,'[1]3. táblázat'!$B$4:$HG$108,212,FALSE)</f>
        <v>#REF!</v>
      </c>
      <c r="K104" s="12" t="e">
        <f>VLOOKUP(#REF!,'[1]3. táblázat'!$B$3:$HG$108,213,FALSE)</f>
        <v>#REF!</v>
      </c>
      <c r="L104" s="12" t="e">
        <f>VLOOKUP(#REF!,'[1]3. táblázat'!$B$4:$HG$108,214,FALSE)</f>
        <v>#REF!</v>
      </c>
      <c r="M104" s="12" t="e">
        <f t="shared" si="2"/>
        <v>#REF!</v>
      </c>
    </row>
    <row r="105" spans="1:1019" ht="14.25" customHeight="1" x14ac:dyDescent="0.25">
      <c r="A105" s="28">
        <v>102</v>
      </c>
      <c r="B105" s="19" t="s">
        <v>101</v>
      </c>
      <c r="C105" s="19" t="s">
        <v>112</v>
      </c>
      <c r="D105" s="17">
        <v>1</v>
      </c>
      <c r="E105" s="42"/>
      <c r="F105" s="21">
        <v>1749800</v>
      </c>
      <c r="G105" s="21">
        <v>0</v>
      </c>
      <c r="H105" s="21">
        <v>1749800</v>
      </c>
      <c r="J105" s="12" t="e">
        <f>VLOOKUP(#REF!,'[1]3. táblázat'!$B$4:$HG$108,212,FALSE)</f>
        <v>#REF!</v>
      </c>
      <c r="K105" s="12" t="e">
        <f>VLOOKUP(#REF!,'[1]3. táblázat'!$B$3:$HG$108,213,FALSE)</f>
        <v>#REF!</v>
      </c>
      <c r="L105" s="12" t="e">
        <f>VLOOKUP(#REF!,'[1]3. táblázat'!$B$4:$HG$108,214,FALSE)</f>
        <v>#REF!</v>
      </c>
      <c r="M105" s="12" t="e">
        <f t="shared" si="2"/>
        <v>#REF!</v>
      </c>
    </row>
    <row r="106" spans="1:1019" ht="15" customHeight="1" x14ac:dyDescent="0.25">
      <c r="A106" s="28">
        <v>103</v>
      </c>
      <c r="B106" s="19" t="s">
        <v>118</v>
      </c>
      <c r="C106" s="19" t="s">
        <v>119</v>
      </c>
      <c r="D106" s="17">
        <v>108</v>
      </c>
      <c r="E106" s="18" t="s">
        <v>120</v>
      </c>
      <c r="F106" s="21">
        <v>190988200</v>
      </c>
      <c r="G106" s="21">
        <v>0</v>
      </c>
      <c r="H106" s="21">
        <v>190988200</v>
      </c>
      <c r="J106" s="12" t="e">
        <f>VLOOKUP(#REF!,'[1]3. táblázat'!$B$4:$HG$108,212,FALSE)</f>
        <v>#REF!</v>
      </c>
      <c r="K106" s="12" t="e">
        <f>VLOOKUP(#REF!,'[1]3. táblázat'!$B$3:$HG$108,213,FALSE)</f>
        <v>#REF!</v>
      </c>
      <c r="L106" s="12" t="e">
        <f>VLOOKUP(#REF!,'[1]3. táblázat'!$B$4:$HG$108,214,FALSE)</f>
        <v>#REF!</v>
      </c>
      <c r="M106" s="12" t="e">
        <f t="shared" si="1"/>
        <v>#REF!</v>
      </c>
    </row>
    <row r="107" spans="1:1019" s="9" customFormat="1" ht="33.75" customHeight="1" x14ac:dyDescent="0.25">
      <c r="A107" s="36">
        <v>104</v>
      </c>
      <c r="B107" s="38" t="s">
        <v>121</v>
      </c>
      <c r="C107" s="38" t="s">
        <v>122</v>
      </c>
      <c r="D107" s="17">
        <v>1</v>
      </c>
      <c r="E107" s="18" t="s">
        <v>123</v>
      </c>
      <c r="F107" s="20">
        <v>33816578</v>
      </c>
      <c r="G107" s="21">
        <v>4479016</v>
      </c>
      <c r="H107" s="21">
        <v>38295594</v>
      </c>
      <c r="I107" s="7"/>
      <c r="J107" s="12" t="e">
        <f>VLOOKUP(#REF!,'[1]3. táblázat'!$B$4:$HG$108,212,FALSE)</f>
        <v>#REF!</v>
      </c>
      <c r="K107" s="12" t="e">
        <f>VLOOKUP(#REF!,'[1]3. táblázat'!$B$3:$HG$108,213,FALSE)</f>
        <v>#REF!</v>
      </c>
      <c r="L107" s="12" t="e">
        <f>VLOOKUP(#REF!,'[1]3. táblázat'!$B$4:$HG$108,214,FALSE)</f>
        <v>#REF!</v>
      </c>
      <c r="M107" s="12" t="e">
        <f t="shared" si="1"/>
        <v>#REF!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  <c r="NA107" s="7"/>
      <c r="NB107" s="7"/>
      <c r="NC107" s="7"/>
      <c r="ND107" s="7"/>
      <c r="NE107" s="7"/>
      <c r="NF107" s="7"/>
      <c r="NG107" s="7"/>
      <c r="NH107" s="7"/>
      <c r="NI107" s="7"/>
      <c r="NJ107" s="7"/>
      <c r="NK107" s="7"/>
      <c r="NL107" s="7"/>
      <c r="NM107" s="7"/>
      <c r="NN107" s="7"/>
      <c r="NO107" s="7"/>
      <c r="NP107" s="7"/>
      <c r="NQ107" s="7"/>
      <c r="NR107" s="7"/>
      <c r="NS107" s="7"/>
      <c r="NT107" s="7"/>
      <c r="NU107" s="7"/>
      <c r="NV107" s="7"/>
      <c r="NW107" s="7"/>
      <c r="NX107" s="7"/>
      <c r="NY107" s="7"/>
      <c r="NZ107" s="7"/>
      <c r="OA107" s="7"/>
      <c r="OB107" s="7"/>
      <c r="OC107" s="7"/>
      <c r="OD107" s="7"/>
      <c r="OE107" s="7"/>
      <c r="OF107" s="7"/>
      <c r="OG107" s="7"/>
      <c r="OH107" s="7"/>
      <c r="OI107" s="7"/>
      <c r="OJ107" s="7"/>
      <c r="OK107" s="7"/>
      <c r="OL107" s="7"/>
      <c r="OM107" s="7"/>
      <c r="ON107" s="7"/>
      <c r="OO107" s="7"/>
      <c r="OP107" s="7"/>
      <c r="OQ107" s="7"/>
      <c r="OR107" s="7"/>
      <c r="OS107" s="7"/>
      <c r="OT107" s="7"/>
      <c r="OU107" s="7"/>
      <c r="OV107" s="7"/>
      <c r="OW107" s="7"/>
      <c r="OX107" s="7"/>
      <c r="OY107" s="7"/>
      <c r="OZ107" s="7"/>
      <c r="PA107" s="7"/>
      <c r="PB107" s="7"/>
      <c r="PC107" s="7"/>
      <c r="PD107" s="7"/>
      <c r="PE107" s="7"/>
      <c r="PF107" s="7"/>
      <c r="PG107" s="7"/>
      <c r="PH107" s="7"/>
      <c r="PI107" s="7"/>
      <c r="PJ107" s="7"/>
      <c r="PK107" s="7"/>
      <c r="PL107" s="7"/>
      <c r="PM107" s="7"/>
      <c r="PN107" s="7"/>
      <c r="PO107" s="7"/>
      <c r="PP107" s="7"/>
      <c r="PQ107" s="7"/>
      <c r="PR107" s="7"/>
      <c r="PS107" s="7"/>
      <c r="PT107" s="7"/>
      <c r="PU107" s="7"/>
      <c r="PV107" s="7"/>
      <c r="PW107" s="7"/>
      <c r="PX107" s="7"/>
      <c r="PY107" s="7"/>
      <c r="PZ107" s="7"/>
      <c r="QA107" s="7"/>
      <c r="QB107" s="7"/>
      <c r="QC107" s="7"/>
      <c r="QD107" s="7"/>
      <c r="QE107" s="7"/>
      <c r="QF107" s="7"/>
      <c r="QG107" s="7"/>
      <c r="QH107" s="7"/>
      <c r="QI107" s="7"/>
      <c r="QJ107" s="7"/>
      <c r="QK107" s="7"/>
      <c r="QL107" s="7"/>
      <c r="QM107" s="7"/>
      <c r="QN107" s="7"/>
      <c r="QO107" s="7"/>
      <c r="QP107" s="7"/>
      <c r="QQ107" s="7"/>
      <c r="QR107" s="7"/>
      <c r="QS107" s="7"/>
      <c r="QT107" s="7"/>
      <c r="QU107" s="7"/>
      <c r="QV107" s="7"/>
      <c r="QW107" s="7"/>
      <c r="QX107" s="7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  <c r="RK107" s="7"/>
      <c r="RL107" s="7"/>
      <c r="RM107" s="7"/>
      <c r="RN107" s="7"/>
      <c r="RO107" s="7"/>
      <c r="RP107" s="7"/>
      <c r="RQ107" s="7"/>
      <c r="RR107" s="7"/>
      <c r="RS107" s="7"/>
      <c r="RT107" s="7"/>
      <c r="RU107" s="7"/>
      <c r="RV107" s="7"/>
      <c r="RW107" s="7"/>
      <c r="RX107" s="7"/>
      <c r="RY107" s="7"/>
      <c r="RZ107" s="7"/>
      <c r="SA107" s="7"/>
      <c r="SB107" s="7"/>
      <c r="SC107" s="7"/>
      <c r="SD107" s="7"/>
      <c r="SE107" s="7"/>
      <c r="SF107" s="7"/>
      <c r="SG107" s="7"/>
      <c r="SH107" s="7"/>
      <c r="SI107" s="7"/>
      <c r="SJ107" s="7"/>
      <c r="SK107" s="7"/>
      <c r="SL107" s="7"/>
      <c r="SM107" s="7"/>
      <c r="SN107" s="7"/>
      <c r="SO107" s="7"/>
      <c r="SP107" s="7"/>
      <c r="SQ107" s="7"/>
      <c r="SR107" s="7"/>
      <c r="SS107" s="7"/>
      <c r="ST107" s="7"/>
      <c r="SU107" s="7"/>
      <c r="SV107" s="7"/>
      <c r="SW107" s="7"/>
      <c r="SX107" s="7"/>
      <c r="SY107" s="7"/>
      <c r="SZ107" s="7"/>
      <c r="TA107" s="7"/>
      <c r="TB107" s="7"/>
      <c r="TC107" s="7"/>
      <c r="TD107" s="7"/>
      <c r="TE107" s="7"/>
      <c r="TF107" s="7"/>
      <c r="TG107" s="7"/>
      <c r="TH107" s="7"/>
      <c r="TI107" s="7"/>
      <c r="TJ107" s="7"/>
      <c r="TK107" s="7"/>
      <c r="TL107" s="7"/>
      <c r="TM107" s="7"/>
      <c r="TN107" s="7"/>
      <c r="TO107" s="7"/>
      <c r="TP107" s="7"/>
      <c r="TQ107" s="7"/>
      <c r="TR107" s="7"/>
      <c r="TS107" s="7"/>
      <c r="TT107" s="7"/>
      <c r="TU107" s="7"/>
      <c r="TV107" s="7"/>
      <c r="TW107" s="7"/>
      <c r="TX107" s="7"/>
      <c r="TY107" s="7"/>
      <c r="TZ107" s="7"/>
      <c r="UA107" s="7"/>
      <c r="UB107" s="7"/>
      <c r="UC107" s="7"/>
      <c r="UD107" s="7"/>
      <c r="UE107" s="7"/>
      <c r="UF107" s="7"/>
      <c r="UG107" s="7"/>
      <c r="UH107" s="7"/>
      <c r="UI107" s="7"/>
      <c r="UJ107" s="7"/>
      <c r="UK107" s="7"/>
      <c r="UL107" s="7"/>
      <c r="UM107" s="7"/>
      <c r="UN107" s="7"/>
      <c r="UO107" s="7"/>
      <c r="UP107" s="7"/>
      <c r="UQ107" s="7"/>
      <c r="UR107" s="7"/>
      <c r="US107" s="7"/>
      <c r="UT107" s="7"/>
      <c r="UU107" s="7"/>
      <c r="UV107" s="7"/>
      <c r="UW107" s="7"/>
      <c r="UX107" s="7"/>
      <c r="UY107" s="7"/>
      <c r="UZ107" s="7"/>
      <c r="VA107" s="7"/>
      <c r="VB107" s="7"/>
      <c r="VC107" s="7"/>
      <c r="VD107" s="7"/>
      <c r="VE107" s="7"/>
      <c r="VF107" s="7"/>
      <c r="VG107" s="7"/>
      <c r="VH107" s="7"/>
      <c r="VI107" s="7"/>
      <c r="VJ107" s="7"/>
      <c r="VK107" s="7"/>
      <c r="VL107" s="7"/>
      <c r="VM107" s="7"/>
      <c r="VN107" s="7"/>
      <c r="VO107" s="7"/>
      <c r="VP107" s="7"/>
      <c r="VQ107" s="7"/>
      <c r="VR107" s="7"/>
      <c r="VS107" s="7"/>
      <c r="VT107" s="7"/>
      <c r="VU107" s="7"/>
      <c r="VV107" s="7"/>
      <c r="VW107" s="7"/>
      <c r="VX107" s="7"/>
      <c r="VY107" s="7"/>
      <c r="VZ107" s="7"/>
      <c r="WA107" s="7"/>
      <c r="WB107" s="7"/>
      <c r="WC107" s="7"/>
      <c r="WD107" s="7"/>
      <c r="WE107" s="7"/>
      <c r="WF107" s="7"/>
      <c r="WG107" s="7"/>
      <c r="WH107" s="7"/>
      <c r="WI107" s="7"/>
      <c r="WJ107" s="7"/>
      <c r="WK107" s="7"/>
      <c r="WL107" s="7"/>
      <c r="WM107" s="7"/>
      <c r="WN107" s="7"/>
      <c r="WO107" s="7"/>
      <c r="WP107" s="7"/>
      <c r="WQ107" s="7"/>
      <c r="WR107" s="7"/>
      <c r="WS107" s="7"/>
      <c r="WT107" s="7"/>
      <c r="WU107" s="7"/>
      <c r="WV107" s="7"/>
      <c r="WW107" s="7"/>
      <c r="WX107" s="7"/>
      <c r="WY107" s="7"/>
      <c r="WZ107" s="7"/>
      <c r="XA107" s="7"/>
      <c r="XB107" s="7"/>
      <c r="XC107" s="7"/>
      <c r="XD107" s="7"/>
      <c r="XE107" s="7"/>
      <c r="XF107" s="7"/>
      <c r="XG107" s="7"/>
      <c r="XH107" s="7"/>
      <c r="XI107" s="7"/>
      <c r="XJ107" s="7"/>
      <c r="XK107" s="7"/>
      <c r="XL107" s="7"/>
      <c r="XM107" s="7"/>
      <c r="XN107" s="7"/>
      <c r="XO107" s="7"/>
      <c r="XP107" s="7"/>
      <c r="XQ107" s="7"/>
      <c r="XR107" s="7"/>
      <c r="XS107" s="7"/>
      <c r="XT107" s="7"/>
      <c r="XU107" s="7"/>
      <c r="XV107" s="7"/>
      <c r="XW107" s="7"/>
      <c r="XX107" s="7"/>
      <c r="XY107" s="7"/>
      <c r="XZ107" s="7"/>
      <c r="YA107" s="7"/>
      <c r="YB107" s="7"/>
      <c r="YC107" s="7"/>
      <c r="YD107" s="7"/>
      <c r="YE107" s="7"/>
      <c r="YF107" s="7"/>
      <c r="YG107" s="7"/>
      <c r="YH107" s="7"/>
      <c r="YI107" s="7"/>
      <c r="YJ107" s="7"/>
      <c r="YK107" s="7"/>
      <c r="YL107" s="7"/>
      <c r="YM107" s="7"/>
      <c r="YN107" s="7"/>
      <c r="YO107" s="7"/>
      <c r="YP107" s="7"/>
      <c r="YQ107" s="7"/>
      <c r="YR107" s="7"/>
      <c r="YS107" s="7"/>
      <c r="YT107" s="7"/>
      <c r="YU107" s="7"/>
      <c r="YV107" s="7"/>
      <c r="YW107" s="7"/>
      <c r="YX107" s="7"/>
      <c r="YY107" s="7"/>
      <c r="YZ107" s="7"/>
      <c r="ZA107" s="7"/>
      <c r="ZB107" s="7"/>
      <c r="ZC107" s="7"/>
      <c r="ZD107" s="7"/>
      <c r="ZE107" s="7"/>
      <c r="ZF107" s="7"/>
      <c r="ZG107" s="7"/>
      <c r="ZH107" s="7"/>
      <c r="ZI107" s="7"/>
      <c r="ZJ107" s="7"/>
      <c r="ZK107" s="7"/>
      <c r="ZL107" s="7"/>
      <c r="ZM107" s="7"/>
      <c r="ZN107" s="7"/>
      <c r="ZO107" s="7"/>
      <c r="ZP107" s="7"/>
      <c r="ZQ107" s="7"/>
      <c r="ZR107" s="7"/>
      <c r="ZS107" s="7"/>
      <c r="ZT107" s="7"/>
      <c r="ZU107" s="7"/>
      <c r="ZV107" s="7"/>
      <c r="ZW107" s="7"/>
      <c r="ZX107" s="7"/>
      <c r="ZY107" s="7"/>
      <c r="ZZ107" s="7"/>
      <c r="AAA107" s="7"/>
      <c r="AAB107" s="7"/>
      <c r="AAC107" s="7"/>
      <c r="AAD107" s="7"/>
      <c r="AAE107" s="7"/>
      <c r="AAF107" s="7"/>
      <c r="AAG107" s="7"/>
      <c r="AAH107" s="7"/>
      <c r="AAI107" s="7"/>
      <c r="AAJ107" s="7"/>
      <c r="AAK107" s="7"/>
      <c r="AAL107" s="7"/>
      <c r="AAM107" s="7"/>
      <c r="AAN107" s="7"/>
      <c r="AAO107" s="7"/>
      <c r="AAP107" s="7"/>
      <c r="AAQ107" s="7"/>
      <c r="AAR107" s="7"/>
      <c r="AAS107" s="7"/>
      <c r="AAT107" s="7"/>
      <c r="AAU107" s="7"/>
      <c r="AAV107" s="7"/>
      <c r="AAW107" s="7"/>
      <c r="AAX107" s="7"/>
      <c r="AAY107" s="7"/>
      <c r="AAZ107" s="7"/>
      <c r="ABA107" s="7"/>
      <c r="ABB107" s="7"/>
      <c r="ABC107" s="7"/>
      <c r="ABD107" s="7"/>
      <c r="ABE107" s="7"/>
      <c r="ABF107" s="7"/>
      <c r="ABG107" s="7"/>
      <c r="ABH107" s="7"/>
      <c r="ABI107" s="7"/>
      <c r="ABJ107" s="7"/>
      <c r="ABK107" s="7"/>
      <c r="ABL107" s="7"/>
      <c r="ABM107" s="7"/>
      <c r="ABN107" s="7"/>
      <c r="ABO107" s="7"/>
      <c r="ABP107" s="7"/>
      <c r="ABQ107" s="7"/>
      <c r="ABR107" s="7"/>
      <c r="ABS107" s="7"/>
      <c r="ABT107" s="7"/>
      <c r="ABU107" s="7"/>
      <c r="ABV107" s="7"/>
      <c r="ABW107" s="7"/>
      <c r="ABX107" s="7"/>
      <c r="ABY107" s="7"/>
      <c r="ABZ107" s="7"/>
      <c r="ACA107" s="7"/>
      <c r="ACB107" s="7"/>
      <c r="ACC107" s="7"/>
      <c r="ACD107" s="7"/>
      <c r="ACE107" s="7"/>
      <c r="ACF107" s="7"/>
      <c r="ACG107" s="7"/>
      <c r="ACH107" s="7"/>
      <c r="ACI107" s="7"/>
      <c r="ACJ107" s="7"/>
      <c r="ACK107" s="7"/>
      <c r="ACL107" s="7"/>
      <c r="ACM107" s="7"/>
      <c r="ACN107" s="7"/>
      <c r="ACO107" s="7"/>
      <c r="ACP107" s="7"/>
      <c r="ACQ107" s="7"/>
      <c r="ACR107" s="7"/>
      <c r="ACS107" s="7"/>
      <c r="ACT107" s="7"/>
      <c r="ACU107" s="7"/>
      <c r="ACV107" s="7"/>
      <c r="ACW107" s="7"/>
      <c r="ACX107" s="7"/>
      <c r="ACY107" s="7"/>
      <c r="ACZ107" s="7"/>
      <c r="ADA107" s="7"/>
      <c r="ADB107" s="7"/>
      <c r="ADC107" s="7"/>
      <c r="ADD107" s="7"/>
      <c r="ADE107" s="7"/>
      <c r="ADF107" s="7"/>
      <c r="ADG107" s="7"/>
      <c r="ADH107" s="7"/>
      <c r="ADI107" s="7"/>
      <c r="ADJ107" s="7"/>
      <c r="ADK107" s="7"/>
      <c r="ADL107" s="7"/>
      <c r="ADM107" s="7"/>
      <c r="ADN107" s="7"/>
      <c r="ADO107" s="7"/>
      <c r="ADP107" s="7"/>
      <c r="ADQ107" s="7"/>
      <c r="ADR107" s="7"/>
      <c r="ADS107" s="7"/>
      <c r="ADT107" s="7"/>
      <c r="ADU107" s="7"/>
      <c r="ADV107" s="7"/>
      <c r="ADW107" s="7"/>
      <c r="ADX107" s="7"/>
      <c r="ADY107" s="7"/>
      <c r="ADZ107" s="7"/>
      <c r="AEA107" s="7"/>
      <c r="AEB107" s="7"/>
      <c r="AEC107" s="7"/>
      <c r="AED107" s="7"/>
      <c r="AEE107" s="7"/>
      <c r="AEF107" s="7"/>
      <c r="AEG107" s="7"/>
      <c r="AEH107" s="7"/>
      <c r="AEI107" s="7"/>
      <c r="AEJ107" s="7"/>
      <c r="AEK107" s="7"/>
      <c r="AEL107" s="7"/>
      <c r="AEM107" s="7"/>
      <c r="AEN107" s="7"/>
      <c r="AEO107" s="7"/>
      <c r="AEP107" s="7"/>
      <c r="AEQ107" s="7"/>
      <c r="AER107" s="7"/>
      <c r="AES107" s="7"/>
      <c r="AET107" s="7"/>
      <c r="AEU107" s="7"/>
      <c r="AEV107" s="7"/>
      <c r="AEW107" s="7"/>
      <c r="AEX107" s="7"/>
      <c r="AEY107" s="7"/>
      <c r="AEZ107" s="7"/>
      <c r="AFA107" s="7"/>
      <c r="AFB107" s="7"/>
      <c r="AFC107" s="7"/>
      <c r="AFD107" s="7"/>
      <c r="AFE107" s="7"/>
      <c r="AFF107" s="7"/>
      <c r="AFG107" s="7"/>
      <c r="AFH107" s="7"/>
      <c r="AFI107" s="7"/>
      <c r="AFJ107" s="7"/>
      <c r="AFK107" s="7"/>
      <c r="AFL107" s="7"/>
      <c r="AFM107" s="7"/>
      <c r="AFN107" s="7"/>
      <c r="AFO107" s="7"/>
      <c r="AFP107" s="7"/>
      <c r="AFQ107" s="7"/>
      <c r="AFR107" s="7"/>
      <c r="AFS107" s="7"/>
      <c r="AFT107" s="7"/>
      <c r="AFU107" s="7"/>
      <c r="AFV107" s="7"/>
      <c r="AFW107" s="7"/>
      <c r="AFX107" s="7"/>
      <c r="AFY107" s="7"/>
      <c r="AFZ107" s="7"/>
      <c r="AGA107" s="7"/>
      <c r="AGB107" s="7"/>
      <c r="AGC107" s="7"/>
      <c r="AGD107" s="7"/>
      <c r="AGE107" s="7"/>
      <c r="AGF107" s="7"/>
      <c r="AGG107" s="7"/>
      <c r="AGH107" s="7"/>
      <c r="AGI107" s="7"/>
      <c r="AGJ107" s="7"/>
      <c r="AGK107" s="7"/>
      <c r="AGL107" s="7"/>
      <c r="AGM107" s="7"/>
      <c r="AGN107" s="7"/>
      <c r="AGO107" s="7"/>
      <c r="AGP107" s="7"/>
      <c r="AGQ107" s="7"/>
      <c r="AGR107" s="7"/>
      <c r="AGS107" s="7"/>
      <c r="AGT107" s="7"/>
      <c r="AGU107" s="7"/>
      <c r="AGV107" s="7"/>
      <c r="AGW107" s="7"/>
      <c r="AGX107" s="7"/>
      <c r="AGY107" s="7"/>
      <c r="AGZ107" s="7"/>
      <c r="AHA107" s="7"/>
      <c r="AHB107" s="7"/>
      <c r="AHC107" s="7"/>
      <c r="AHD107" s="7"/>
      <c r="AHE107" s="7"/>
      <c r="AHF107" s="7"/>
      <c r="AHG107" s="7"/>
      <c r="AHH107" s="7"/>
      <c r="AHI107" s="7"/>
      <c r="AHJ107" s="7"/>
      <c r="AHK107" s="7"/>
      <c r="AHL107" s="7"/>
      <c r="AHM107" s="7"/>
      <c r="AHN107" s="7"/>
      <c r="AHO107" s="7"/>
      <c r="AHP107" s="7"/>
      <c r="AHQ107" s="7"/>
      <c r="AHR107" s="7"/>
      <c r="AHS107" s="7"/>
      <c r="AHT107" s="7"/>
      <c r="AHU107" s="7"/>
      <c r="AHV107" s="7"/>
      <c r="AHW107" s="7"/>
      <c r="AHX107" s="7"/>
      <c r="AHY107" s="7"/>
      <c r="AHZ107" s="7"/>
      <c r="AIA107" s="7"/>
      <c r="AIB107" s="7"/>
      <c r="AIC107" s="7"/>
      <c r="AID107" s="7"/>
      <c r="AIE107" s="7"/>
      <c r="AIF107" s="7"/>
      <c r="AIG107" s="7"/>
      <c r="AIH107" s="7"/>
      <c r="AII107" s="7"/>
      <c r="AIJ107" s="7"/>
      <c r="AIK107" s="7"/>
      <c r="AIL107" s="7"/>
      <c r="AIM107" s="7"/>
      <c r="AIN107" s="7"/>
      <c r="AIO107" s="7"/>
      <c r="AIP107" s="7"/>
      <c r="AIQ107" s="7"/>
      <c r="AIR107" s="7"/>
      <c r="AIS107" s="7"/>
      <c r="AIT107" s="7"/>
      <c r="AIU107" s="7"/>
      <c r="AIV107" s="7"/>
      <c r="AIW107" s="7"/>
      <c r="AIX107" s="7"/>
      <c r="AIY107" s="7"/>
      <c r="AIZ107" s="7"/>
      <c r="AJA107" s="7"/>
      <c r="AJB107" s="7"/>
      <c r="AJC107" s="7"/>
      <c r="AJD107" s="7"/>
      <c r="AJE107" s="7"/>
      <c r="AJF107" s="7"/>
      <c r="AJG107" s="7"/>
      <c r="AJH107" s="7"/>
      <c r="AJI107" s="7"/>
      <c r="AJJ107" s="7"/>
      <c r="AJK107" s="7"/>
      <c r="AJL107" s="7"/>
      <c r="AJM107" s="7"/>
      <c r="AJN107" s="7"/>
      <c r="AJO107" s="7"/>
      <c r="AJP107" s="7"/>
      <c r="AJQ107" s="7"/>
      <c r="AJR107" s="7"/>
      <c r="AJS107" s="7"/>
      <c r="AJT107" s="7"/>
      <c r="AJU107" s="7"/>
      <c r="AJV107" s="7"/>
      <c r="AJW107" s="7"/>
      <c r="AJX107" s="7"/>
      <c r="AJY107" s="7"/>
      <c r="AJZ107" s="7"/>
      <c r="AKA107" s="7"/>
      <c r="AKB107" s="7"/>
      <c r="AKC107" s="7"/>
      <c r="AKD107" s="7"/>
      <c r="AKE107" s="7"/>
      <c r="AKF107" s="7"/>
      <c r="AKG107" s="7"/>
      <c r="AKH107" s="7"/>
      <c r="AKI107" s="7"/>
      <c r="AKJ107" s="7"/>
      <c r="AKK107" s="7"/>
      <c r="AKL107" s="7"/>
      <c r="AKM107" s="7"/>
      <c r="AKN107" s="7"/>
      <c r="AKO107" s="7"/>
      <c r="AKP107" s="7"/>
      <c r="AKQ107" s="7"/>
      <c r="AKR107" s="7"/>
      <c r="AKS107" s="7"/>
      <c r="AKT107" s="7"/>
      <c r="AKU107" s="7"/>
      <c r="AKV107" s="7"/>
      <c r="AKW107" s="7"/>
      <c r="AKX107" s="7"/>
      <c r="AKY107" s="7"/>
      <c r="AKZ107" s="7"/>
      <c r="ALA107" s="7"/>
      <c r="ALB107" s="7"/>
      <c r="ALC107" s="7"/>
      <c r="ALD107" s="7"/>
      <c r="ALE107" s="7"/>
      <c r="ALF107" s="7"/>
      <c r="ALG107" s="7"/>
      <c r="ALH107" s="7"/>
      <c r="ALI107" s="7"/>
      <c r="ALJ107" s="7"/>
      <c r="ALK107" s="7"/>
      <c r="ALL107" s="7"/>
      <c r="ALM107" s="7"/>
      <c r="ALN107" s="7"/>
      <c r="ALO107" s="7"/>
      <c r="ALP107" s="7"/>
      <c r="ALQ107" s="7"/>
      <c r="ALR107" s="7"/>
      <c r="ALS107" s="7"/>
      <c r="ALT107" s="7"/>
      <c r="ALU107" s="7"/>
      <c r="ALV107" s="7"/>
      <c r="ALW107" s="7"/>
      <c r="ALX107" s="7"/>
      <c r="ALY107" s="7"/>
      <c r="ALZ107" s="7"/>
      <c r="AMA107" s="7"/>
      <c r="AMB107" s="7"/>
      <c r="AMC107" s="7"/>
      <c r="AMD107" s="7"/>
      <c r="AME107" s="7"/>
    </row>
    <row r="108" spans="1:1019" s="9" customFormat="1" ht="59.25" customHeight="1" thickBot="1" x14ac:dyDescent="0.3">
      <c r="A108" s="37"/>
      <c r="B108" s="39"/>
      <c r="C108" s="39"/>
      <c r="D108" s="22">
        <v>215</v>
      </c>
      <c r="E108" s="23" t="s">
        <v>124</v>
      </c>
      <c r="F108" s="24">
        <v>112212783</v>
      </c>
      <c r="G108" s="25">
        <v>0</v>
      </c>
      <c r="H108" s="25">
        <v>112212783</v>
      </c>
      <c r="I108" s="7"/>
      <c r="J108" s="13">
        <v>112212783</v>
      </c>
      <c r="K108" s="14"/>
      <c r="L108" s="14">
        <v>112212783</v>
      </c>
      <c r="M108" s="12">
        <f t="shared" si="1"/>
        <v>0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  <c r="KE108" s="7"/>
      <c r="KF108" s="7"/>
      <c r="KG108" s="7"/>
      <c r="KH108" s="7"/>
      <c r="KI108" s="7"/>
      <c r="KJ108" s="7"/>
      <c r="KK108" s="7"/>
      <c r="KL108" s="7"/>
      <c r="KM108" s="7"/>
      <c r="KN108" s="7"/>
      <c r="KO108" s="7"/>
      <c r="KP108" s="7"/>
      <c r="KQ108" s="7"/>
      <c r="KR108" s="7"/>
      <c r="KS108" s="7"/>
      <c r="KT108" s="7"/>
      <c r="KU108" s="7"/>
      <c r="KV108" s="7"/>
      <c r="KW108" s="7"/>
      <c r="KX108" s="7"/>
      <c r="KY108" s="7"/>
      <c r="KZ108" s="7"/>
      <c r="LA108" s="7"/>
      <c r="LB108" s="7"/>
      <c r="LC108" s="7"/>
      <c r="LD108" s="7"/>
      <c r="LE108" s="7"/>
      <c r="LF108" s="7"/>
      <c r="LG108" s="7"/>
      <c r="LH108" s="7"/>
      <c r="LI108" s="7"/>
      <c r="LJ108" s="7"/>
      <c r="LK108" s="7"/>
      <c r="LL108" s="7"/>
      <c r="LM108" s="7"/>
      <c r="LN108" s="7"/>
      <c r="LO108" s="7"/>
      <c r="LP108" s="7"/>
      <c r="LQ108" s="7"/>
      <c r="LR108" s="7"/>
      <c r="LS108" s="7"/>
      <c r="LT108" s="7"/>
      <c r="LU108" s="7"/>
      <c r="LV108" s="7"/>
      <c r="LW108" s="7"/>
      <c r="LX108" s="7"/>
      <c r="LY108" s="7"/>
      <c r="LZ108" s="7"/>
      <c r="MA108" s="7"/>
      <c r="MB108" s="7"/>
      <c r="MC108" s="7"/>
      <c r="MD108" s="7"/>
      <c r="ME108" s="7"/>
      <c r="MF108" s="7"/>
      <c r="MG108" s="7"/>
      <c r="MH108" s="7"/>
      <c r="MI108" s="7"/>
      <c r="MJ108" s="7"/>
      <c r="MK108" s="7"/>
      <c r="ML108" s="7"/>
      <c r="MM108" s="7"/>
      <c r="MN108" s="7"/>
      <c r="MO108" s="7"/>
      <c r="MP108" s="7"/>
      <c r="MQ108" s="7"/>
      <c r="MR108" s="7"/>
      <c r="MS108" s="7"/>
      <c r="MT108" s="7"/>
      <c r="MU108" s="7"/>
      <c r="MV108" s="7"/>
      <c r="MW108" s="7"/>
      <c r="MX108" s="7"/>
      <c r="MY108" s="7"/>
      <c r="MZ108" s="7"/>
      <c r="NA108" s="7"/>
      <c r="NB108" s="7"/>
      <c r="NC108" s="7"/>
      <c r="ND108" s="7"/>
      <c r="NE108" s="7"/>
      <c r="NF108" s="7"/>
      <c r="NG108" s="7"/>
      <c r="NH108" s="7"/>
      <c r="NI108" s="7"/>
      <c r="NJ108" s="7"/>
      <c r="NK108" s="7"/>
      <c r="NL108" s="7"/>
      <c r="NM108" s="7"/>
      <c r="NN108" s="7"/>
      <c r="NO108" s="7"/>
      <c r="NP108" s="7"/>
      <c r="NQ108" s="7"/>
      <c r="NR108" s="7"/>
      <c r="NS108" s="7"/>
      <c r="NT108" s="7"/>
      <c r="NU108" s="7"/>
      <c r="NV108" s="7"/>
      <c r="NW108" s="7"/>
      <c r="NX108" s="7"/>
      <c r="NY108" s="7"/>
      <c r="NZ108" s="7"/>
      <c r="OA108" s="7"/>
      <c r="OB108" s="7"/>
      <c r="OC108" s="7"/>
      <c r="OD108" s="7"/>
      <c r="OE108" s="7"/>
      <c r="OF108" s="7"/>
      <c r="OG108" s="7"/>
      <c r="OH108" s="7"/>
      <c r="OI108" s="7"/>
      <c r="OJ108" s="7"/>
      <c r="OK108" s="7"/>
      <c r="OL108" s="7"/>
      <c r="OM108" s="7"/>
      <c r="ON108" s="7"/>
      <c r="OO108" s="7"/>
      <c r="OP108" s="7"/>
      <c r="OQ108" s="7"/>
      <c r="OR108" s="7"/>
      <c r="OS108" s="7"/>
      <c r="OT108" s="7"/>
      <c r="OU108" s="7"/>
      <c r="OV108" s="7"/>
      <c r="OW108" s="7"/>
      <c r="OX108" s="7"/>
      <c r="OY108" s="7"/>
      <c r="OZ108" s="7"/>
      <c r="PA108" s="7"/>
      <c r="PB108" s="7"/>
      <c r="PC108" s="7"/>
      <c r="PD108" s="7"/>
      <c r="PE108" s="7"/>
      <c r="PF108" s="7"/>
      <c r="PG108" s="7"/>
      <c r="PH108" s="7"/>
      <c r="PI108" s="7"/>
      <c r="PJ108" s="7"/>
      <c r="PK108" s="7"/>
      <c r="PL108" s="7"/>
      <c r="PM108" s="7"/>
      <c r="PN108" s="7"/>
      <c r="PO108" s="7"/>
      <c r="PP108" s="7"/>
      <c r="PQ108" s="7"/>
      <c r="PR108" s="7"/>
      <c r="PS108" s="7"/>
      <c r="PT108" s="7"/>
      <c r="PU108" s="7"/>
      <c r="PV108" s="7"/>
      <c r="PW108" s="7"/>
      <c r="PX108" s="7"/>
      <c r="PY108" s="7"/>
      <c r="PZ108" s="7"/>
      <c r="QA108" s="7"/>
      <c r="QB108" s="7"/>
      <c r="QC108" s="7"/>
      <c r="QD108" s="7"/>
      <c r="QE108" s="7"/>
      <c r="QF108" s="7"/>
      <c r="QG108" s="7"/>
      <c r="QH108" s="7"/>
      <c r="QI108" s="7"/>
      <c r="QJ108" s="7"/>
      <c r="QK108" s="7"/>
      <c r="QL108" s="7"/>
      <c r="QM108" s="7"/>
      <c r="QN108" s="7"/>
      <c r="QO108" s="7"/>
      <c r="QP108" s="7"/>
      <c r="QQ108" s="7"/>
      <c r="QR108" s="7"/>
      <c r="QS108" s="7"/>
      <c r="QT108" s="7"/>
      <c r="QU108" s="7"/>
      <c r="QV108" s="7"/>
      <c r="QW108" s="7"/>
      <c r="QX108" s="7"/>
      <c r="QY108" s="7"/>
      <c r="QZ108" s="7"/>
      <c r="RA108" s="7"/>
      <c r="RB108" s="7"/>
      <c r="RC108" s="7"/>
      <c r="RD108" s="7"/>
      <c r="RE108" s="7"/>
      <c r="RF108" s="7"/>
      <c r="RG108" s="7"/>
      <c r="RH108" s="7"/>
      <c r="RI108" s="7"/>
      <c r="RJ108" s="7"/>
      <c r="RK108" s="7"/>
      <c r="RL108" s="7"/>
      <c r="RM108" s="7"/>
      <c r="RN108" s="7"/>
      <c r="RO108" s="7"/>
      <c r="RP108" s="7"/>
      <c r="RQ108" s="7"/>
      <c r="RR108" s="7"/>
      <c r="RS108" s="7"/>
      <c r="RT108" s="7"/>
      <c r="RU108" s="7"/>
      <c r="RV108" s="7"/>
      <c r="RW108" s="7"/>
      <c r="RX108" s="7"/>
      <c r="RY108" s="7"/>
      <c r="RZ108" s="7"/>
      <c r="SA108" s="7"/>
      <c r="SB108" s="7"/>
      <c r="SC108" s="7"/>
      <c r="SD108" s="7"/>
      <c r="SE108" s="7"/>
      <c r="SF108" s="7"/>
      <c r="SG108" s="7"/>
      <c r="SH108" s="7"/>
      <c r="SI108" s="7"/>
      <c r="SJ108" s="7"/>
      <c r="SK108" s="7"/>
      <c r="SL108" s="7"/>
      <c r="SM108" s="7"/>
      <c r="SN108" s="7"/>
      <c r="SO108" s="7"/>
      <c r="SP108" s="7"/>
      <c r="SQ108" s="7"/>
      <c r="SR108" s="7"/>
      <c r="SS108" s="7"/>
      <c r="ST108" s="7"/>
      <c r="SU108" s="7"/>
      <c r="SV108" s="7"/>
      <c r="SW108" s="7"/>
      <c r="SX108" s="7"/>
      <c r="SY108" s="7"/>
      <c r="SZ108" s="7"/>
      <c r="TA108" s="7"/>
      <c r="TB108" s="7"/>
      <c r="TC108" s="7"/>
      <c r="TD108" s="7"/>
      <c r="TE108" s="7"/>
      <c r="TF108" s="7"/>
      <c r="TG108" s="7"/>
      <c r="TH108" s="7"/>
      <c r="TI108" s="7"/>
      <c r="TJ108" s="7"/>
      <c r="TK108" s="7"/>
      <c r="TL108" s="7"/>
      <c r="TM108" s="7"/>
      <c r="TN108" s="7"/>
      <c r="TO108" s="7"/>
      <c r="TP108" s="7"/>
      <c r="TQ108" s="7"/>
      <c r="TR108" s="7"/>
      <c r="TS108" s="7"/>
      <c r="TT108" s="7"/>
      <c r="TU108" s="7"/>
      <c r="TV108" s="7"/>
      <c r="TW108" s="7"/>
      <c r="TX108" s="7"/>
      <c r="TY108" s="7"/>
      <c r="TZ108" s="7"/>
      <c r="UA108" s="7"/>
      <c r="UB108" s="7"/>
      <c r="UC108" s="7"/>
      <c r="UD108" s="7"/>
      <c r="UE108" s="7"/>
      <c r="UF108" s="7"/>
      <c r="UG108" s="7"/>
      <c r="UH108" s="7"/>
      <c r="UI108" s="7"/>
      <c r="UJ108" s="7"/>
      <c r="UK108" s="7"/>
      <c r="UL108" s="7"/>
      <c r="UM108" s="7"/>
      <c r="UN108" s="7"/>
      <c r="UO108" s="7"/>
      <c r="UP108" s="7"/>
      <c r="UQ108" s="7"/>
      <c r="UR108" s="7"/>
      <c r="US108" s="7"/>
      <c r="UT108" s="7"/>
      <c r="UU108" s="7"/>
      <c r="UV108" s="7"/>
      <c r="UW108" s="7"/>
      <c r="UX108" s="7"/>
      <c r="UY108" s="7"/>
      <c r="UZ108" s="7"/>
      <c r="VA108" s="7"/>
      <c r="VB108" s="7"/>
      <c r="VC108" s="7"/>
      <c r="VD108" s="7"/>
      <c r="VE108" s="7"/>
      <c r="VF108" s="7"/>
      <c r="VG108" s="7"/>
      <c r="VH108" s="7"/>
      <c r="VI108" s="7"/>
      <c r="VJ108" s="7"/>
      <c r="VK108" s="7"/>
      <c r="VL108" s="7"/>
      <c r="VM108" s="7"/>
      <c r="VN108" s="7"/>
      <c r="VO108" s="7"/>
      <c r="VP108" s="7"/>
      <c r="VQ108" s="7"/>
      <c r="VR108" s="7"/>
      <c r="VS108" s="7"/>
      <c r="VT108" s="7"/>
      <c r="VU108" s="7"/>
      <c r="VV108" s="7"/>
      <c r="VW108" s="7"/>
      <c r="VX108" s="7"/>
      <c r="VY108" s="7"/>
      <c r="VZ108" s="7"/>
      <c r="WA108" s="7"/>
      <c r="WB108" s="7"/>
      <c r="WC108" s="7"/>
      <c r="WD108" s="7"/>
      <c r="WE108" s="7"/>
      <c r="WF108" s="7"/>
      <c r="WG108" s="7"/>
      <c r="WH108" s="7"/>
      <c r="WI108" s="7"/>
      <c r="WJ108" s="7"/>
      <c r="WK108" s="7"/>
      <c r="WL108" s="7"/>
      <c r="WM108" s="7"/>
      <c r="WN108" s="7"/>
      <c r="WO108" s="7"/>
      <c r="WP108" s="7"/>
      <c r="WQ108" s="7"/>
      <c r="WR108" s="7"/>
      <c r="WS108" s="7"/>
      <c r="WT108" s="7"/>
      <c r="WU108" s="7"/>
      <c r="WV108" s="7"/>
      <c r="WW108" s="7"/>
      <c r="WX108" s="7"/>
      <c r="WY108" s="7"/>
      <c r="WZ108" s="7"/>
      <c r="XA108" s="7"/>
      <c r="XB108" s="7"/>
      <c r="XC108" s="7"/>
      <c r="XD108" s="7"/>
      <c r="XE108" s="7"/>
      <c r="XF108" s="7"/>
      <c r="XG108" s="7"/>
      <c r="XH108" s="7"/>
      <c r="XI108" s="7"/>
      <c r="XJ108" s="7"/>
      <c r="XK108" s="7"/>
      <c r="XL108" s="7"/>
      <c r="XM108" s="7"/>
      <c r="XN108" s="7"/>
      <c r="XO108" s="7"/>
      <c r="XP108" s="7"/>
      <c r="XQ108" s="7"/>
      <c r="XR108" s="7"/>
      <c r="XS108" s="7"/>
      <c r="XT108" s="7"/>
      <c r="XU108" s="7"/>
      <c r="XV108" s="7"/>
      <c r="XW108" s="7"/>
      <c r="XX108" s="7"/>
      <c r="XY108" s="7"/>
      <c r="XZ108" s="7"/>
      <c r="YA108" s="7"/>
      <c r="YB108" s="7"/>
      <c r="YC108" s="7"/>
      <c r="YD108" s="7"/>
      <c r="YE108" s="7"/>
      <c r="YF108" s="7"/>
      <c r="YG108" s="7"/>
      <c r="YH108" s="7"/>
      <c r="YI108" s="7"/>
      <c r="YJ108" s="7"/>
      <c r="YK108" s="7"/>
      <c r="YL108" s="7"/>
      <c r="YM108" s="7"/>
      <c r="YN108" s="7"/>
      <c r="YO108" s="7"/>
      <c r="YP108" s="7"/>
      <c r="YQ108" s="7"/>
      <c r="YR108" s="7"/>
      <c r="YS108" s="7"/>
      <c r="YT108" s="7"/>
      <c r="YU108" s="7"/>
      <c r="YV108" s="7"/>
      <c r="YW108" s="7"/>
      <c r="YX108" s="7"/>
      <c r="YY108" s="7"/>
      <c r="YZ108" s="7"/>
      <c r="ZA108" s="7"/>
      <c r="ZB108" s="7"/>
      <c r="ZC108" s="7"/>
      <c r="ZD108" s="7"/>
      <c r="ZE108" s="7"/>
      <c r="ZF108" s="7"/>
      <c r="ZG108" s="7"/>
      <c r="ZH108" s="7"/>
      <c r="ZI108" s="7"/>
      <c r="ZJ108" s="7"/>
      <c r="ZK108" s="7"/>
      <c r="ZL108" s="7"/>
      <c r="ZM108" s="7"/>
      <c r="ZN108" s="7"/>
      <c r="ZO108" s="7"/>
      <c r="ZP108" s="7"/>
      <c r="ZQ108" s="7"/>
      <c r="ZR108" s="7"/>
      <c r="ZS108" s="7"/>
      <c r="ZT108" s="7"/>
      <c r="ZU108" s="7"/>
      <c r="ZV108" s="7"/>
      <c r="ZW108" s="7"/>
      <c r="ZX108" s="7"/>
      <c r="ZY108" s="7"/>
      <c r="ZZ108" s="7"/>
      <c r="AAA108" s="7"/>
      <c r="AAB108" s="7"/>
      <c r="AAC108" s="7"/>
      <c r="AAD108" s="7"/>
      <c r="AAE108" s="7"/>
      <c r="AAF108" s="7"/>
      <c r="AAG108" s="7"/>
      <c r="AAH108" s="7"/>
      <c r="AAI108" s="7"/>
      <c r="AAJ108" s="7"/>
      <c r="AAK108" s="7"/>
      <c r="AAL108" s="7"/>
      <c r="AAM108" s="7"/>
      <c r="AAN108" s="7"/>
      <c r="AAO108" s="7"/>
      <c r="AAP108" s="7"/>
      <c r="AAQ108" s="7"/>
      <c r="AAR108" s="7"/>
      <c r="AAS108" s="7"/>
      <c r="AAT108" s="7"/>
      <c r="AAU108" s="7"/>
      <c r="AAV108" s="7"/>
      <c r="AAW108" s="7"/>
      <c r="AAX108" s="7"/>
      <c r="AAY108" s="7"/>
      <c r="AAZ108" s="7"/>
      <c r="ABA108" s="7"/>
      <c r="ABB108" s="7"/>
      <c r="ABC108" s="7"/>
      <c r="ABD108" s="7"/>
      <c r="ABE108" s="7"/>
      <c r="ABF108" s="7"/>
      <c r="ABG108" s="7"/>
      <c r="ABH108" s="7"/>
      <c r="ABI108" s="7"/>
      <c r="ABJ108" s="7"/>
      <c r="ABK108" s="7"/>
      <c r="ABL108" s="7"/>
      <c r="ABM108" s="7"/>
      <c r="ABN108" s="7"/>
      <c r="ABO108" s="7"/>
      <c r="ABP108" s="7"/>
      <c r="ABQ108" s="7"/>
      <c r="ABR108" s="7"/>
      <c r="ABS108" s="7"/>
      <c r="ABT108" s="7"/>
      <c r="ABU108" s="7"/>
      <c r="ABV108" s="7"/>
      <c r="ABW108" s="7"/>
      <c r="ABX108" s="7"/>
      <c r="ABY108" s="7"/>
      <c r="ABZ108" s="7"/>
      <c r="ACA108" s="7"/>
      <c r="ACB108" s="7"/>
      <c r="ACC108" s="7"/>
      <c r="ACD108" s="7"/>
      <c r="ACE108" s="7"/>
      <c r="ACF108" s="7"/>
      <c r="ACG108" s="7"/>
      <c r="ACH108" s="7"/>
      <c r="ACI108" s="7"/>
      <c r="ACJ108" s="7"/>
      <c r="ACK108" s="7"/>
      <c r="ACL108" s="7"/>
      <c r="ACM108" s="7"/>
      <c r="ACN108" s="7"/>
      <c r="ACO108" s="7"/>
      <c r="ACP108" s="7"/>
      <c r="ACQ108" s="7"/>
      <c r="ACR108" s="7"/>
      <c r="ACS108" s="7"/>
      <c r="ACT108" s="7"/>
      <c r="ACU108" s="7"/>
      <c r="ACV108" s="7"/>
      <c r="ACW108" s="7"/>
      <c r="ACX108" s="7"/>
      <c r="ACY108" s="7"/>
      <c r="ACZ108" s="7"/>
      <c r="ADA108" s="7"/>
      <c r="ADB108" s="7"/>
      <c r="ADC108" s="7"/>
      <c r="ADD108" s="7"/>
      <c r="ADE108" s="7"/>
      <c r="ADF108" s="7"/>
      <c r="ADG108" s="7"/>
      <c r="ADH108" s="7"/>
      <c r="ADI108" s="7"/>
      <c r="ADJ108" s="7"/>
      <c r="ADK108" s="7"/>
      <c r="ADL108" s="7"/>
      <c r="ADM108" s="7"/>
      <c r="ADN108" s="7"/>
      <c r="ADO108" s="7"/>
      <c r="ADP108" s="7"/>
      <c r="ADQ108" s="7"/>
      <c r="ADR108" s="7"/>
      <c r="ADS108" s="7"/>
      <c r="ADT108" s="7"/>
      <c r="ADU108" s="7"/>
      <c r="ADV108" s="7"/>
      <c r="ADW108" s="7"/>
      <c r="ADX108" s="7"/>
      <c r="ADY108" s="7"/>
      <c r="ADZ108" s="7"/>
      <c r="AEA108" s="7"/>
      <c r="AEB108" s="7"/>
      <c r="AEC108" s="7"/>
      <c r="AED108" s="7"/>
      <c r="AEE108" s="7"/>
      <c r="AEF108" s="7"/>
      <c r="AEG108" s="7"/>
      <c r="AEH108" s="7"/>
      <c r="AEI108" s="7"/>
      <c r="AEJ108" s="7"/>
      <c r="AEK108" s="7"/>
      <c r="AEL108" s="7"/>
      <c r="AEM108" s="7"/>
      <c r="AEN108" s="7"/>
      <c r="AEO108" s="7"/>
      <c r="AEP108" s="7"/>
      <c r="AEQ108" s="7"/>
      <c r="AER108" s="7"/>
      <c r="AES108" s="7"/>
      <c r="AET108" s="7"/>
      <c r="AEU108" s="7"/>
      <c r="AEV108" s="7"/>
      <c r="AEW108" s="7"/>
      <c r="AEX108" s="7"/>
      <c r="AEY108" s="7"/>
      <c r="AEZ108" s="7"/>
      <c r="AFA108" s="7"/>
      <c r="AFB108" s="7"/>
      <c r="AFC108" s="7"/>
      <c r="AFD108" s="7"/>
      <c r="AFE108" s="7"/>
      <c r="AFF108" s="7"/>
      <c r="AFG108" s="7"/>
      <c r="AFH108" s="7"/>
      <c r="AFI108" s="7"/>
      <c r="AFJ108" s="7"/>
      <c r="AFK108" s="7"/>
      <c r="AFL108" s="7"/>
      <c r="AFM108" s="7"/>
      <c r="AFN108" s="7"/>
      <c r="AFO108" s="7"/>
      <c r="AFP108" s="7"/>
      <c r="AFQ108" s="7"/>
      <c r="AFR108" s="7"/>
      <c r="AFS108" s="7"/>
      <c r="AFT108" s="7"/>
      <c r="AFU108" s="7"/>
      <c r="AFV108" s="7"/>
      <c r="AFW108" s="7"/>
      <c r="AFX108" s="7"/>
      <c r="AFY108" s="7"/>
      <c r="AFZ108" s="7"/>
      <c r="AGA108" s="7"/>
      <c r="AGB108" s="7"/>
      <c r="AGC108" s="7"/>
      <c r="AGD108" s="7"/>
      <c r="AGE108" s="7"/>
      <c r="AGF108" s="7"/>
      <c r="AGG108" s="7"/>
      <c r="AGH108" s="7"/>
      <c r="AGI108" s="7"/>
      <c r="AGJ108" s="7"/>
      <c r="AGK108" s="7"/>
      <c r="AGL108" s="7"/>
      <c r="AGM108" s="7"/>
      <c r="AGN108" s="7"/>
      <c r="AGO108" s="7"/>
      <c r="AGP108" s="7"/>
      <c r="AGQ108" s="7"/>
      <c r="AGR108" s="7"/>
      <c r="AGS108" s="7"/>
      <c r="AGT108" s="7"/>
      <c r="AGU108" s="7"/>
      <c r="AGV108" s="7"/>
      <c r="AGW108" s="7"/>
      <c r="AGX108" s="7"/>
      <c r="AGY108" s="7"/>
      <c r="AGZ108" s="7"/>
      <c r="AHA108" s="7"/>
      <c r="AHB108" s="7"/>
      <c r="AHC108" s="7"/>
      <c r="AHD108" s="7"/>
      <c r="AHE108" s="7"/>
      <c r="AHF108" s="7"/>
      <c r="AHG108" s="7"/>
      <c r="AHH108" s="7"/>
      <c r="AHI108" s="7"/>
      <c r="AHJ108" s="7"/>
      <c r="AHK108" s="7"/>
      <c r="AHL108" s="7"/>
      <c r="AHM108" s="7"/>
      <c r="AHN108" s="7"/>
      <c r="AHO108" s="7"/>
      <c r="AHP108" s="7"/>
      <c r="AHQ108" s="7"/>
      <c r="AHR108" s="7"/>
      <c r="AHS108" s="7"/>
      <c r="AHT108" s="7"/>
      <c r="AHU108" s="7"/>
      <c r="AHV108" s="7"/>
      <c r="AHW108" s="7"/>
      <c r="AHX108" s="7"/>
      <c r="AHY108" s="7"/>
      <c r="AHZ108" s="7"/>
      <c r="AIA108" s="7"/>
      <c r="AIB108" s="7"/>
      <c r="AIC108" s="7"/>
      <c r="AID108" s="7"/>
      <c r="AIE108" s="7"/>
      <c r="AIF108" s="7"/>
      <c r="AIG108" s="7"/>
      <c r="AIH108" s="7"/>
      <c r="AII108" s="7"/>
      <c r="AIJ108" s="7"/>
      <c r="AIK108" s="7"/>
      <c r="AIL108" s="7"/>
      <c r="AIM108" s="7"/>
      <c r="AIN108" s="7"/>
      <c r="AIO108" s="7"/>
      <c r="AIP108" s="7"/>
      <c r="AIQ108" s="7"/>
      <c r="AIR108" s="7"/>
      <c r="AIS108" s="7"/>
      <c r="AIT108" s="7"/>
      <c r="AIU108" s="7"/>
      <c r="AIV108" s="7"/>
      <c r="AIW108" s="7"/>
      <c r="AIX108" s="7"/>
      <c r="AIY108" s="7"/>
      <c r="AIZ108" s="7"/>
      <c r="AJA108" s="7"/>
      <c r="AJB108" s="7"/>
      <c r="AJC108" s="7"/>
      <c r="AJD108" s="7"/>
      <c r="AJE108" s="7"/>
      <c r="AJF108" s="7"/>
      <c r="AJG108" s="7"/>
      <c r="AJH108" s="7"/>
      <c r="AJI108" s="7"/>
      <c r="AJJ108" s="7"/>
      <c r="AJK108" s="7"/>
      <c r="AJL108" s="7"/>
      <c r="AJM108" s="7"/>
      <c r="AJN108" s="7"/>
      <c r="AJO108" s="7"/>
      <c r="AJP108" s="7"/>
      <c r="AJQ108" s="7"/>
      <c r="AJR108" s="7"/>
      <c r="AJS108" s="7"/>
      <c r="AJT108" s="7"/>
      <c r="AJU108" s="7"/>
      <c r="AJV108" s="7"/>
      <c r="AJW108" s="7"/>
      <c r="AJX108" s="7"/>
      <c r="AJY108" s="7"/>
      <c r="AJZ108" s="7"/>
      <c r="AKA108" s="7"/>
      <c r="AKB108" s="7"/>
      <c r="AKC108" s="7"/>
      <c r="AKD108" s="7"/>
      <c r="AKE108" s="7"/>
      <c r="AKF108" s="7"/>
      <c r="AKG108" s="7"/>
      <c r="AKH108" s="7"/>
      <c r="AKI108" s="7"/>
      <c r="AKJ108" s="7"/>
      <c r="AKK108" s="7"/>
      <c r="AKL108" s="7"/>
      <c r="AKM108" s="7"/>
      <c r="AKN108" s="7"/>
      <c r="AKO108" s="7"/>
      <c r="AKP108" s="7"/>
      <c r="AKQ108" s="7"/>
      <c r="AKR108" s="7"/>
      <c r="AKS108" s="7"/>
      <c r="AKT108" s="7"/>
      <c r="AKU108" s="7"/>
      <c r="AKV108" s="7"/>
      <c r="AKW108" s="7"/>
      <c r="AKX108" s="7"/>
      <c r="AKY108" s="7"/>
      <c r="AKZ108" s="7"/>
      <c r="ALA108" s="7"/>
      <c r="ALB108" s="7"/>
      <c r="ALC108" s="7"/>
      <c r="ALD108" s="7"/>
      <c r="ALE108" s="7"/>
      <c r="ALF108" s="7"/>
      <c r="ALG108" s="7"/>
      <c r="ALH108" s="7"/>
      <c r="ALI108" s="7"/>
      <c r="ALJ108" s="7"/>
      <c r="ALK108" s="7"/>
      <c r="ALL108" s="7"/>
      <c r="ALM108" s="7"/>
      <c r="ALN108" s="7"/>
      <c r="ALO108" s="7"/>
      <c r="ALP108" s="7"/>
      <c r="ALQ108" s="7"/>
      <c r="ALR108" s="7"/>
      <c r="ALS108" s="7"/>
      <c r="ALT108" s="7"/>
      <c r="ALU108" s="7"/>
      <c r="ALV108" s="7"/>
      <c r="ALW108" s="7"/>
      <c r="ALX108" s="7"/>
      <c r="ALY108" s="7"/>
      <c r="ALZ108" s="7"/>
      <c r="AMA108" s="7"/>
      <c r="AMB108" s="7"/>
      <c r="AMC108" s="7"/>
      <c r="AMD108" s="7"/>
      <c r="AME108" s="7"/>
    </row>
    <row r="109" spans="1:1019" s="8" customFormat="1" ht="16.5" thickBot="1" x14ac:dyDescent="0.25">
      <c r="A109" s="35" t="s">
        <v>125</v>
      </c>
      <c r="B109" s="35"/>
      <c r="C109" s="35"/>
      <c r="D109" s="30">
        <f>SUM(D4:D108)</f>
        <v>481</v>
      </c>
      <c r="E109" s="30">
        <v>12</v>
      </c>
      <c r="F109" s="31">
        <f>SUM(F4:F108)</f>
        <v>828591437</v>
      </c>
      <c r="G109" s="32">
        <f>SUM(G4:G108)</f>
        <v>7113370</v>
      </c>
      <c r="H109" s="33">
        <f>SUM(H4:H108)</f>
        <v>835704807</v>
      </c>
      <c r="J109" s="15"/>
      <c r="K109" s="15"/>
      <c r="L109" s="15"/>
    </row>
  </sheetData>
  <sortState ref="A109:AMF122">
    <sortCondition ref="A122"/>
  </sortState>
  <customSheetViews>
    <customSheetView guid="{811AFAC6-5825-4353-ABB7-D328DAD78B94}" showPageBreaks="1" view="pageBreakPreview">
      <selection activeCell="A2" sqref="A2:H2"/>
      <rowBreaks count="2" manualBreakCount="2">
        <brk id="43" max="16383" man="1"/>
        <brk id="86" max="16383" man="1"/>
      </rowBreaks>
      <pageMargins left="0.23611111111111099" right="0.23611111111111099" top="0.74791666666666701" bottom="0.55138888888888904" header="0.51180555555555496" footer="0.51180555555555496"/>
      <pageSetup paperSize="9" firstPageNumber="0" orientation="portrait" horizontalDpi="300" verticalDpi="300" r:id="rId1"/>
    </customSheetView>
  </customSheetViews>
  <mergeCells count="12">
    <mergeCell ref="A1:H1"/>
    <mergeCell ref="A109:C109"/>
    <mergeCell ref="A107:A108"/>
    <mergeCell ref="B107:B108"/>
    <mergeCell ref="C107:C108"/>
    <mergeCell ref="E70:E91"/>
    <mergeCell ref="E92:E94"/>
    <mergeCell ref="E96:E105"/>
    <mergeCell ref="E6:E11"/>
    <mergeCell ref="E13:E14"/>
    <mergeCell ref="E15:E26"/>
    <mergeCell ref="E27:E69"/>
  </mergeCells>
  <pageMargins left="0.23611111111111099" right="0.23611111111111099" top="0.74791666666666701" bottom="0.55138888888888904" header="0.51180555555555496" footer="0.51180555555555496"/>
  <pageSetup paperSize="9" firstPageNumber="0" orientation="portrait" horizontalDpi="300" verticalDpi="300" r:id="rId2"/>
  <rowBreaks count="2" manualBreakCount="2">
    <brk id="26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táblázat</vt:lpstr>
      <vt:lpstr>'3. táblázat'!Nyomtatási_cím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Lente Zsuzsanna</cp:lastModifiedBy>
  <cp:revision>8</cp:revision>
  <cp:lastPrinted>2020-06-04T13:01:05Z</cp:lastPrinted>
  <dcterms:created xsi:type="dcterms:W3CDTF">2015-05-13T22:20:07Z</dcterms:created>
  <dcterms:modified xsi:type="dcterms:W3CDTF">2020-06-12T08:31:27Z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