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workbookProtection workbookPassword="B824" lockStructure="1"/>
  <bookViews>
    <workbookView xWindow="0" yWindow="-15" windowWidth="19080" windowHeight="11925"/>
  </bookViews>
  <sheets>
    <sheet name="1. tájékoztató" sheetId="7" r:id="rId1"/>
    <sheet name="2. intézményi adatlap" sheetId="3" r:id="rId2"/>
    <sheet name="3. szándéknyilatkozat" sheetId="4" r:id="rId3"/>
    <sheet name="4. fenntartói nyilatkozat" sheetId="8" r:id="rId4"/>
    <sheet name="5. önértékelési táblázat" sheetId="1" r:id="rId5"/>
    <sheet name="6. pontozási útmutató" sheetId="2" r:id="rId6"/>
    <sheet name="7. intézmény bemutatása" sheetId="5" r:id="rId7"/>
    <sheet name="Munka 1" sheetId="6" state="hidden" r:id="rId8"/>
  </sheets>
  <definedNames>
    <definedName name="_xlnm._FilterDatabase" localSheetId="1" hidden="1">'2. intézményi adatlap'!$G$10:$H$11</definedName>
    <definedName name="_ftn1" localSheetId="6">'7. intézmény bemutatása'!$A$24</definedName>
    <definedName name="_ftnref1" localSheetId="6">'7. intézmény bemutatása'!$A$21</definedName>
    <definedName name="_xlnm.Print_Area" localSheetId="0">'1. tájékoztató'!$A$1:$A$20</definedName>
    <definedName name="_xlnm.Print_Area" localSheetId="1">'2. intézményi adatlap'!$A$1:$I$57</definedName>
    <definedName name="_xlnm.Print_Area" localSheetId="2">'3. szándéknyilatkozat'!$A$1:$H$25</definedName>
    <definedName name="_xlnm.Print_Area" localSheetId="4">'5. önértékelési táblázat'!$A$1:$F$145</definedName>
    <definedName name="_xlnm.Print_Area" localSheetId="6">'7. intézmény bemutatása'!$A$1:$I$24</definedName>
    <definedName name="Székhelyintézmény">'2. intézményi adatlap'!$G$10</definedName>
  </definedNames>
  <calcPr calcId="145621" concurrentCalc="0"/>
</workbook>
</file>

<file path=xl/calcChain.xml><?xml version="1.0" encoding="utf-8"?>
<calcChain xmlns="http://schemas.openxmlformats.org/spreadsheetml/2006/main">
  <c r="F56" i="3" l="1"/>
  <c r="A2" i="5"/>
  <c r="A5" i="1"/>
  <c r="A4" i="8"/>
  <c r="A4" i="4"/>
  <c r="D87" i="1"/>
  <c r="A88" i="1"/>
  <c r="J9" i="5"/>
  <c r="J12" i="5"/>
  <c r="J19" i="5"/>
  <c r="D139" i="1"/>
  <c r="A140" i="1"/>
  <c r="D132" i="1"/>
  <c r="A133" i="1"/>
  <c r="D118" i="1"/>
  <c r="A119" i="1"/>
  <c r="D105" i="1"/>
  <c r="A106" i="1"/>
  <c r="D51" i="1"/>
  <c r="A52" i="1"/>
  <c r="D34" i="1"/>
  <c r="A35" i="1"/>
  <c r="C22" i="1"/>
  <c r="C145" i="1"/>
  <c r="D22" i="1"/>
  <c r="A23" i="1"/>
  <c r="D145" i="1"/>
</calcChain>
</file>

<file path=xl/comments1.xml><?xml version="1.0" encoding="utf-8"?>
<comments xmlns="http://schemas.openxmlformats.org/spreadsheetml/2006/main">
  <authors>
    <author>User</author>
    <author>peer3</author>
    <author>halacsya</author>
    <author>Halácsy Ágnes</author>
    <author>Saly Erika</author>
  </authors>
  <commentList>
    <comment ref="B17" authorId="0">
      <text>
        <r>
          <rPr>
            <sz val="9"/>
            <color indexed="81"/>
            <rFont val="Tahoma"/>
            <family val="2"/>
            <charset val="238"/>
          </rPr>
          <t>az igaz válasz beírandó: pl. I: igen, N: nem; 6 db/év; 200 fő/év…</t>
        </r>
      </text>
    </comment>
    <comment ref="E17" authorId="0">
      <text>
        <r>
          <rPr>
            <sz val="9"/>
            <color indexed="81"/>
            <rFont val="Tahoma"/>
            <family val="2"/>
            <charset val="238"/>
          </rPr>
          <t>A dokumentum - lehetőleg pontos - nevét kell beírni. Pl.: SZMSZ, ASZ, pedagógiai program, munkaterv(ek), házirend, kódex vagy kódexek, értékelő jelentés, beszámolók, tanmenetek, óratervek,médiaanyagok, honlapra feltöltött anyagok linkje, fotók/elektronikus fotódokumentáció linkje, jelenléti ív, együttműködési megállapodás, számlák másolata, megrendelőlapok, karbantartási napló ...</t>
        </r>
      </text>
    </comment>
    <comment ref="F17" authorId="0">
      <text>
        <r>
          <rPr>
            <sz val="9"/>
            <color indexed="81"/>
            <rFont val="Tahoma"/>
            <family val="2"/>
            <charset val="238"/>
          </rPr>
          <t xml:space="preserve">Lehetőleg beazonosítható személy legyen a felelős (ne csak funkciót adjanak meg). A tantestületből minél többen vállaljanak felelősséget egy-egy kritérium megvalósításáért! </t>
        </r>
      </text>
    </comment>
    <comment ref="A19" authorId="1">
      <text>
        <r>
          <rPr>
            <sz val="9"/>
            <color indexed="81"/>
            <rFont val="Tahoma"/>
            <family val="2"/>
            <charset val="238"/>
          </rPr>
          <t>A PP része a helyi tanterv. Ld Köznev tv. 26.§.</t>
        </r>
      </text>
    </comment>
    <comment ref="D22" authorId="0">
      <text>
        <r>
          <rPr>
            <sz val="9"/>
            <color indexed="81"/>
            <rFont val="Tahoma"/>
            <family val="2"/>
            <charset val="238"/>
          </rPr>
          <t>Amennyiben nem éri el az 5 pontot, a pályázat nem adható be.</t>
        </r>
      </text>
    </comment>
    <comment ref="A39" authorId="2">
      <text>
        <r>
          <rPr>
            <sz val="9"/>
            <color indexed="81"/>
            <rFont val="Tahoma"/>
            <family val="2"/>
            <charset val="238"/>
          </rPr>
          <t>Pl.: GLOBE, BISEL, SZITAKÖTŐ, Energiakaland, Szén-dioxid Nyomozók, BEAGLE, Otthon az erdőben, Herman Ottó Vándortanösvény, Ki a tanteremből nap, Kicsik és Nagyik, Migaproject, Madármonitorozás, vadonleso.hu, EU Hulladékcsökkentési Hét, Nulla Hulladék program, Fogyasztói tudatosságra nevelő iskola...</t>
        </r>
      </text>
    </comment>
    <comment ref="E39" authorId="3">
      <text>
        <r>
          <rPr>
            <sz val="9"/>
            <color indexed="81"/>
            <rFont val="Tahoma"/>
            <family val="2"/>
            <charset val="238"/>
          </rPr>
          <t>Kérjük a program megnevezését is a kapcsolódó dokumentum megnevezése mellett.</t>
        </r>
      </text>
    </comment>
    <comment ref="A46" authorId="4">
      <text>
        <r>
          <rPr>
            <sz val="9"/>
            <color indexed="81"/>
            <rFont val="Segoe UI"/>
            <family val="2"/>
            <charset val="238"/>
          </rPr>
          <t>http://www.kormany.hu/download/0/4c/e0000/Koncepci%C3%B3%20pdfpdfK%C3%9CM0121A5B127899154652A1E93C7E96F515C7f.pdf</t>
        </r>
      </text>
    </comment>
  </commentList>
</comments>
</file>

<file path=xl/sharedStrings.xml><?xml version="1.0" encoding="utf-8"?>
<sst xmlns="http://schemas.openxmlformats.org/spreadsheetml/2006/main" count="441" uniqueCount="287">
  <si>
    <t>A sajátos nevelési igényű tanulókat oktató intézmények esetében a kritériumrendszer egyes pontjai módosíthatók az ott érvényes speciális szempontok alapján.</t>
  </si>
  <si>
    <t>Kapcsolódó dokumentumok</t>
  </si>
  <si>
    <t>I/N</t>
  </si>
  <si>
    <t>Hány db/év?</t>
  </si>
  <si>
    <t>Hány fő/év?</t>
  </si>
  <si>
    <t>Hány program?</t>
  </si>
  <si>
    <t>db</t>
  </si>
  <si>
    <t>&lt;50: 1
&gt;50: 2</t>
  </si>
  <si>
    <t>%</t>
  </si>
  <si>
    <t>&gt;25%: 1</t>
  </si>
  <si>
    <t>&gt;40%: 1</t>
  </si>
  <si>
    <t>db/év</t>
  </si>
  <si>
    <t>1, max. 3</t>
  </si>
  <si>
    <t>A)</t>
  </si>
  <si>
    <t>B)</t>
  </si>
  <si>
    <t>C)</t>
  </si>
  <si>
    <t>pont nélkül kötelező</t>
  </si>
  <si>
    <t>Elért pontszám összesen:</t>
  </si>
  <si>
    <t>Az intézmény alapdokumentumai kiemelten és hangsúlyosan jelenítik meg a fenntarthatóság pedagógiai törekvéseit.</t>
  </si>
  <si>
    <t>Minden pályázó intézmény számára kötelezően elérendő pontszám: 5 pont</t>
  </si>
  <si>
    <t>Az intézmény szervezeti működése a lehető legnagyobb mértékben támogatja a fenntarthatóságra neveléssel kapcsolatos pedagógiai munkát.</t>
  </si>
  <si>
    <t xml:space="preserve">Az intézmény pedagógiai munkájának egyik meghatározó eleme a fenntarthatóságra nevelés. </t>
  </si>
  <si>
    <t xml:space="preserve">Megjegyzés: A kritérium teljesüléséhez szükséges, hogy az intézmény változatos, korszerű pedagógiai eszközökkel, a diákok igényeit, felkészültségét figyelembe véve végezze pedagógiai munkáját a fenntarthatóságra nevelés területén. </t>
  </si>
  <si>
    <t xml:space="preserve">Az intézmény működtetése során érvényesülnek a fenntarthatóságra törekvés elvei. </t>
  </si>
  <si>
    <t xml:space="preserve">Megjegyzés: A kritérium akkor teljesül, ha az intézmény a lehetőségeihez mérten mindent megtesz, hogy működésével a lehető legkevésbé terhelje, sőt ahol lehet, javítsa és gazdagítsa környezetét. </t>
  </si>
  <si>
    <t>Az intézmény a fenntarthatóságra nevelés céljainak elérése érdekében írásbeli megállapodásokban rögzített, megtervezett együttműködéseket alakít ki külső partnerekkel.</t>
  </si>
  <si>
    <t>Az intézmény fenntarthatóságra nevelési tevékenysége illeszkedik a helyi települési közösség és önkormányzata fenntarthatósági törekvéseihez, sőt, esetleg orientálja is azt, és hozzájárul az intézmény közvetlen környezetének környezettudatos alakításához. Egyiskolás kistelepüléseken közösségi központként is működik.</t>
  </si>
  <si>
    <t>Az intézmény fenntarthatóságra nevelési tevékenysége illeszkedik az intézmény egyéni arculatához, profiljához, intézménytípusához, specialitásaihoz. Ebben  a blokkban az intézmény a saját arculatára, jellegzetességére, specialitásaira vonatkozó kritériumokat fogalmazhat meg.</t>
  </si>
  <si>
    <t>Megjegyzés: Az ökoiskola feladata, hogy mind közvetlen partnerei, mind szűkebb és tágabb társadalmi környezete számára közvetítse a fenntarthatóságra nevelés eszméit és a gyakorlati megvalósulás eredményeit.</t>
  </si>
  <si>
    <t>Első alkalommal pályázó intézmények számára minimálisan elérendő pontszám: 9 pont</t>
  </si>
  <si>
    <t>Újrapályázó intézmények számára minimálisan elérendő pontszám: 11 pont</t>
  </si>
  <si>
    <t>Újrapályázó intézmények számára minimálisan elérendő pontszám: 10 pont</t>
  </si>
  <si>
    <t>Első alkalommal pályázó intézmények számára minimálisan elérendő pontszám: 8 pont</t>
  </si>
  <si>
    <t>Első alkalommal pályázó intézmények számára minimálisan elérendő pontszám: 5 pont</t>
  </si>
  <si>
    <t>Első alkalommal pályázó intézmények számára minimálisan elérendő pontszám: 2 pont</t>
  </si>
  <si>
    <t>Újrapályázó intézmények számára minimálisan elérendő pontszám: 4 pont</t>
  </si>
  <si>
    <t xml:space="preserve">Megjegyzés: A kritérium teljesüléséhez szükséges, hogy az intézmény biztosítsa, dolgozóinak, diákjainak,  és partnereinek közös részvételét a fenntarthatóságra nevelés céljainak elérésében. </t>
  </si>
  <si>
    <t xml:space="preserve">Az intézmény belső kommunikációs csatornái (intézményújság, rádió, faliújságok, honlap …) és külső média-megjelenései (újságcikkek, TV-szereplések ….) tükrözik a fenntarthatóságra nevelés céljait és programjait. </t>
  </si>
  <si>
    <t xml:space="preserve">Megjegyzés: Az együttműködéseknek konkrét közös tevékenységekben kell realizálódnia. </t>
  </si>
  <si>
    <t>Ha&gt;5%, 1 pont; ha &gt;15% 2 pont ha &gt;30%, 3 pont.</t>
  </si>
  <si>
    <t>Összesen:</t>
  </si>
  <si>
    <t>Az intézmény Örökös Ökoiskola címre pályázik</t>
  </si>
  <si>
    <t>7. Az intézmény fenntarthatóságra neveléssel kapcsolatos munkája megjelenik az intézmény kiadványaiban (pl. évkönyv, CD, honlap, szórólap).</t>
  </si>
  <si>
    <t>13. Az intézményben a fenntarthatóság témakörének szentelt faliújság is van.</t>
  </si>
  <si>
    <t>2. Külföldi intézményekkel való együttműködés a fenntarthatóság pedagógiája terén.</t>
  </si>
  <si>
    <t xml:space="preserve">7. Felsőoktatási intézménnyel vagy egyéb tudományos kutató intézménnyel való együttműködés a fenntarthatóság pedagógiája területén. </t>
  </si>
  <si>
    <t>8. Szociális intézménnyel való együttműködés a fenntarthatóság pedagógiája terén.</t>
  </si>
  <si>
    <t>4. Az intézmény pedagógiai munkájában foglalkozik a helyi közösséget érintő, a környezetvédelemmel kapcsolatos problémákkal.</t>
  </si>
  <si>
    <t>9. Az intézmény részt vesz a település helyi környezetvédelmi programjának végrehajtásában.</t>
  </si>
  <si>
    <t>12. Az intézmény újságjában (lehet elektronikus is) a fenntarthatóság témakörének szentelt rovat is van.</t>
  </si>
  <si>
    <t>3. A társadalmi környezet számára szervezett környezettudatos vagy fenntarthatóság témakörével kapcsolatos akciók, események száma.</t>
  </si>
  <si>
    <t>3. Civil szervezettel való együttműködés a fenntarthatóság pedagógiája területén (évente legalább egy közös rendezvény).</t>
  </si>
  <si>
    <t>1. Az intézmény pedagógiai munkájában helyet kap a helyi természeti, épített és más értékekkel (pl. hagyományokkal) való foglalkozás.</t>
  </si>
  <si>
    <t>Első alkalommal pályázó intézmények számára minimálisan elérendő pontszám: 12 pont</t>
  </si>
  <si>
    <t>Újrapályázó intézmények számára minimálisan elérendő pontszám: 16 pont</t>
  </si>
  <si>
    <t>Első alkalommal pályázó intézmények számára minimálisan elérendő pontszám: 11 pont</t>
  </si>
  <si>
    <t>Újrapályázó intézmények számára minimálisan elérendő pontszám: 15 pont</t>
  </si>
  <si>
    <t>Újrapályázó intézmények számára minimálisan elérendő pontszám: 12 pont</t>
  </si>
  <si>
    <t>Újrapályázó intézmények számára minimálisan elérendő pontszám: 7 pont</t>
  </si>
  <si>
    <t>Első alkalommal pályázó intézmények számára minimálisan elérendő összpontszám: 60 pont</t>
  </si>
  <si>
    <t xml:space="preserve">Megjegyzés: A kritérium célja, hogy az intézmény bemutassa, miként kapcsolja össze fő profilját a fenntarthatóságra nevelés munkájával, hogy az a pedagógiai tevékenység főáramába kerüljön. Például művészeti intézmények számára: minden tanévben a fenntarthatóságra nevelés céljaihoz kapcsolódó tematikus kiállítás/koncert/előadás a környékbeliek bevonásával. Szakképző intézmények itt mutathatják be a szakmai tárgyakhoz kötődő fenntarthatóságra nevelési tevékenységüket. </t>
  </si>
  <si>
    <t>A. ALAPDOKUMENTUMOK</t>
  </si>
  <si>
    <t>B. SZERVEZETI FELTÉTELEK</t>
  </si>
  <si>
    <t>C. PEDAGÓGIAI MUNKA</t>
  </si>
  <si>
    <t>D. AZ INTÉZMÉNY MŰKÖDTETÉSE</t>
  </si>
  <si>
    <t>E. KOMMUNIKÁCIÓ</t>
  </si>
  <si>
    <t>F. EGYÜTTMŰKÖDÉSEK</t>
  </si>
  <si>
    <t>G. HELYI KÖZÖSSÉG, KÖZVETLEN KÖRNYEZET</t>
  </si>
  <si>
    <t>H. AZ INTÉZMÉNY ARCULATA ÉS SPECIALITÁSAI</t>
  </si>
  <si>
    <t>iktatószám:</t>
  </si>
  <si>
    <t xml:space="preserve">A. Állami szervezet </t>
  </si>
  <si>
    <t>B. Egyház</t>
  </si>
  <si>
    <t xml:space="preserve">C. Egyesület, alapítvány, szövetkezet </t>
  </si>
  <si>
    <t>D. Önkormányzat</t>
  </si>
  <si>
    <t>pontos címe:</t>
  </si>
  <si>
    <t>A. község</t>
  </si>
  <si>
    <t>B. város</t>
  </si>
  <si>
    <t>C. megyei jogú város</t>
  </si>
  <si>
    <t>D. főváros</t>
  </si>
  <si>
    <t>fő</t>
  </si>
  <si>
    <t>pH.</t>
  </si>
  <si>
    <t>Szándéknyilatkozat</t>
  </si>
  <si>
    <t xml:space="preserve">A fenti szándéknyilatkozattal egyetértek. </t>
  </si>
  <si>
    <t xml:space="preserve">Kelt: </t>
  </si>
  <si>
    <t>Név:</t>
  </si>
  <si>
    <t>A szülők képviselője</t>
  </si>
  <si>
    <t xml:space="preserve">Az intézmény ökoiskolai tevékenységének bemutatása </t>
  </si>
  <si>
    <t>Minden pályázó intézmény számára:</t>
  </si>
  <si>
    <t xml:space="preserve">Csak újrapályázó intézmények számára: </t>
  </si>
  <si>
    <t>Alulírott, mint a/az</t>
  </si>
  <si>
    <t>Aláírás</t>
  </si>
  <si>
    <t>A diákok képviselője</t>
  </si>
  <si>
    <t>Az intézmény neve:</t>
  </si>
  <si>
    <t>E. Egyéb</t>
  </si>
  <si>
    <t>Az iskola által elért pontszám</t>
  </si>
  <si>
    <r>
      <t xml:space="preserve">Az önértékelés úgy történik, hogy a pályázó az Önértékelési kritériumok táblázat </t>
    </r>
    <r>
      <rPr>
        <b/>
        <sz val="12"/>
        <color indexed="8"/>
        <rFont val="Times New Roman"/>
        <family val="1"/>
        <charset val="238"/>
      </rPr>
      <t>„Elért pont”</t>
    </r>
    <r>
      <rPr>
        <sz val="12"/>
        <color indexed="8"/>
        <rFont val="Times New Roman"/>
        <family val="1"/>
        <charset val="238"/>
      </rPr>
      <t xml:space="preserve"> oszlopában bejelöli, hogy az intézmény mely kritériumok teljesítésével hány pontot ért el.  Az elért pont kiszámításhoz az </t>
    </r>
    <r>
      <rPr>
        <b/>
        <sz val="12"/>
        <color indexed="8"/>
        <rFont val="Times New Roman"/>
        <family val="1"/>
        <charset val="238"/>
      </rPr>
      <t xml:space="preserve">„Adható pont” </t>
    </r>
    <r>
      <rPr>
        <sz val="12"/>
        <color indexed="8"/>
        <rFont val="Times New Roman"/>
        <family val="1"/>
        <charset val="238"/>
      </rPr>
      <t xml:space="preserve">oszlopban található útmutatás. Csak meglévő, elért eredmények tüntethetők fel, az önértékelésnél - a továbbképzések kivételével - három évnél régebbi tevékenységek nem vehetők figyelembe. Az intézmény legfontosabb terveit, szándékait a táblázat végén található </t>
    </r>
    <r>
      <rPr>
        <b/>
        <sz val="12"/>
        <color indexed="8"/>
        <rFont val="Times New Roman"/>
        <family val="1"/>
        <charset val="238"/>
      </rPr>
      <t>„Vállalások”</t>
    </r>
    <r>
      <rPr>
        <sz val="12"/>
        <color indexed="8"/>
        <rFont val="Times New Roman"/>
        <family val="1"/>
        <charset val="238"/>
      </rPr>
      <t xml:space="preserve"> blokkban kell összegezni.</t>
    </r>
  </si>
  <si>
    <r>
      <t xml:space="preserve">Az önértékelés kritériumai tartalmi szempontból csoportosításra kerültek. Az első csoport az intézmény vonatkozó </t>
    </r>
    <r>
      <rPr>
        <b/>
        <sz val="12"/>
        <color indexed="8"/>
        <rFont val="Times New Roman"/>
        <family val="1"/>
        <charset val="238"/>
      </rPr>
      <t>alapdokumentumairól</t>
    </r>
    <r>
      <rPr>
        <sz val="12"/>
        <color indexed="8"/>
        <rFont val="Times New Roman"/>
        <family val="1"/>
        <charset val="238"/>
      </rPr>
      <t xml:space="preserve"> szól. Ennek kitöltése minden pályázó számára kötelező! A további csoportokban nincs kötelező tartalmi elem; itt az intézmény választ a felsorolt kritériumok közül. A pályázat sikeressége tehát nem egyes konkrét kritériumok meglétén vagy hiányán múlik, hanem azon, hogy a pályázó összesen, és kritériumcsoportonként eléri-e a az alábbiakban meghatározott, minimális pontszámot. </t>
    </r>
  </si>
  <si>
    <t>Hány alkalom/év/osztály?</t>
  </si>
  <si>
    <t>1. Az intézmény éves ökoiskolai munkatervének készítése során bevonja a diákokat/diákönkormányzatot és együtt döntenek annak elfogadásáról.</t>
  </si>
  <si>
    <t>2. Az intézmény éves ökoiskolai munkatervének készítése során egyeztetnek a szülők képviselőivel.</t>
  </si>
  <si>
    <t>4. A szülőket is bevonják a környezettudatossággal/fenntarthatósággal kapcsolatos akciókba, eseményekbe.</t>
  </si>
  <si>
    <t>5. Az intézmény által a fenntarthatóságra nevelés érdekében szervezett bemutató órák, foglalkozások száma.</t>
  </si>
  <si>
    <t>6. Az intézmény által szervezett, a fenntarthatóság tanulásának témájához kapcsolódó diáktalálkozók (pl. zöld diákparlament) száma.</t>
  </si>
  <si>
    <t xml:space="preserve">10. Az intézmény fenntarthatóság tanulásával kapcsolatos, helyi és országos médiamegjelenései. </t>
  </si>
  <si>
    <t>10. Az iskolapolgárok szerepet vállalnak az önkormányzati döntéshozatali folyamatban, nyomon követik, értékelik azokat (pl. az iskolát érintő kérdéseken kívül is dokumentált módon hozzászólnak a napirendi pontokhoz).</t>
  </si>
  <si>
    <t>11.Az intézmény tudatosan érvényesíti a fenntarthatóság elveit a hátrányos helyzetű tanulókat támogató, esélyteremtő, ill. tehetséggondozó programok kapcsán.</t>
  </si>
  <si>
    <t>1. Ökoiskolai munkacsoport működik az intézmény keretein belül.</t>
  </si>
  <si>
    <t>9. Hálózati tanulásban való együttműködés a fenntarthatóságra nevelés terén (pl. Ökoiskola Hálózat, KN referencia-intézményi hálózat).</t>
  </si>
  <si>
    <t>Intézményi adatlap</t>
  </si>
  <si>
    <t>Ökoiskola kritériumok</t>
  </si>
  <si>
    <t>10. Az intézmény a fenntarthatóság tanulásához kapcsolódó családi programokat szervez.</t>
  </si>
  <si>
    <t>tagintézmény</t>
  </si>
  <si>
    <t>székhelyintézmény</t>
  </si>
  <si>
    <t>C. megye jogú város</t>
  </si>
  <si>
    <t>A. Alapdokumentumok</t>
  </si>
  <si>
    <t>B. Szervezeti feltételek</t>
  </si>
  <si>
    <t>C. Pedagógiai munka</t>
  </si>
  <si>
    <t>D. Az intézmény működtetése</t>
  </si>
  <si>
    <t>E. Kommunikáció</t>
  </si>
  <si>
    <t>F. Együttműködések</t>
  </si>
  <si>
    <t>G. Helyi közösség, közvetlen környezet</t>
  </si>
  <si>
    <t>H. Az intézmény arculata és specialitásai</t>
  </si>
  <si>
    <t>Az intézmény először pályázik Ökoiskola címre</t>
  </si>
  <si>
    <t>Az intézmény újra pályázik Ökoiskola címre</t>
  </si>
  <si>
    <r>
      <t xml:space="preserve">Az alábbi táblázat minden </t>
    </r>
    <r>
      <rPr>
        <b/>
        <sz val="11"/>
        <color indexed="8"/>
        <rFont val="Calibri"/>
        <family val="2"/>
        <charset val="238"/>
      </rPr>
      <t>munkalapjának és ott minden egyes cellájának</t>
    </r>
    <r>
      <rPr>
        <sz val="11"/>
        <color theme="1"/>
        <rFont val="Calibri"/>
        <family val="2"/>
        <charset val="238"/>
        <scheme val="minor"/>
      </rPr>
      <t xml:space="preserve"> a kitöltése feltétele a sikeres pályázatnak.</t>
    </r>
  </si>
  <si>
    <t>Fenntartó szervezeti formája:</t>
  </si>
  <si>
    <t>Kattintson a cellára és válasszon a legördülő menüből!</t>
  </si>
  <si>
    <t>Kérjük, minden cellát töltösön ki!</t>
  </si>
  <si>
    <t xml:space="preserve"> egyéb*:</t>
  </si>
  <si>
    <t>Fenntartó neve:</t>
  </si>
  <si>
    <t>igen</t>
  </si>
  <si>
    <t>nem</t>
  </si>
  <si>
    <t>Az intézmény újrapályázik: Ökoiskola címre</t>
  </si>
  <si>
    <t>Az intézmény újrapályázik: Örökös Ökoiskola címre</t>
  </si>
  <si>
    <t>Kérjük, figyelmesen olvassa el az alábbiakat!</t>
  </si>
  <si>
    <r>
      <t xml:space="preserve">Az intézmény milyen címre pályázik? </t>
    </r>
    <r>
      <rPr>
        <i/>
        <sz val="12"/>
        <color indexed="10"/>
        <rFont val="Times New Roman"/>
        <family val="1"/>
        <charset val="238"/>
      </rPr>
      <t>Kattintson a cellára és válasszon a legördülő menüből!</t>
    </r>
  </si>
  <si>
    <t>HATÁRIDŐ (amikorra vállalják a teljesítést)</t>
  </si>
  <si>
    <t>Megjegyzés: A kötelező kritérium teljesüléséhez szükséges, hogy az intézményi alapdokumentumokban összehangoltan megjelenjenek a fenntarthatóságra nevelés céljai, a belőlük következő feladatok, a velük összefüggő eszközök, pedagógiai feladatok, felelősök és határidők. Az ökoiskolai munkatervet szakmailag helyesebb nem különálló, és az éves munkatervhez csak technikailag hozzácsatolt munkatervként létrehozni, hanem szervesen beilleszteni az éves munkatervbe. Amennyiben az éves munkaterv integráltan tartalmazza az ökoiskolai feladatokat, felelősöket, határidőket, akkor az ökoiskolai munkatervre vonatkozó kérdés Igen-nel megválaszolható, és a munkatervből szükség esetén ökoiskolai kivonat készíthető a bemutatáshoz (ld. 4. melléklet); vagy az egész munkaterv bemutatható.</t>
  </si>
  <si>
    <t>*: természetesen csak ha voltak ilyen fejlesztések</t>
  </si>
  <si>
    <t>Újrapályázó (beleértve az Örökös Ökoiskola Iskola címre pályázó) intézmények számára minimálisan elérendő összpontszám: 80 pont</t>
  </si>
  <si>
    <r>
      <t xml:space="preserve">A </t>
    </r>
    <r>
      <rPr>
        <b/>
        <sz val="11"/>
        <color indexed="8"/>
        <rFont val="Calibri"/>
        <family val="2"/>
        <charset val="238"/>
      </rPr>
      <t>tanuló és a pedagógus létszám</t>
    </r>
    <r>
      <rPr>
        <sz val="11"/>
        <color theme="1"/>
        <rFont val="Calibri"/>
        <family val="2"/>
        <charset val="238"/>
        <scheme val="minor"/>
      </rPr>
      <t xml:space="preserve"> a pályázatot benyújtó önálló ügyvitellel rendelkező székhely-, vagy tagintézményre vonatkozik, beleértve a telephelyek létszámadatait is.</t>
    </r>
  </si>
  <si>
    <t xml:space="preserve">pH   </t>
  </si>
  <si>
    <t>pályázó székhelyintézmény/tagintézmény vezetője kijelentem, hogy az Ökoiskola cím célkitűzéseivel egyetértek. Az intézmény lehetőségeihez mérten törekszik e célok megvalósítására. Az intézmény távlati céljának tekinti az ökoiskolai kritériumok minél szélesebb körű teljesítését.</t>
  </si>
  <si>
    <t>12. Az intézményben - a diákok bevonásával - energia-járőr szolgálat működik, és rendszeresen feljegyzéseket vezet.</t>
  </si>
  <si>
    <t>14. A pedagógiai munkába beépülnek a környezeti nevelési játékok is.</t>
  </si>
  <si>
    <r>
      <t>1.  Magyarországi központi intézményekkel</t>
    </r>
    <r>
      <rPr>
        <sz val="11"/>
        <rFont val="Times New Roman"/>
        <family val="1"/>
        <charset val="238"/>
      </rPr>
      <t xml:space="preserve"> (pl. EKE-OFI)</t>
    </r>
    <r>
      <rPr>
        <sz val="11"/>
        <color indexed="10"/>
        <rFont val="Times New Roman"/>
        <family val="1"/>
        <charset val="238"/>
      </rPr>
      <t xml:space="preserve"> </t>
    </r>
    <r>
      <rPr>
        <sz val="11"/>
        <color indexed="8"/>
        <rFont val="Times New Roman"/>
        <family val="1"/>
        <charset val="238"/>
      </rPr>
      <t>való együttműködés a fenntarthatóság pedagógiája területén.</t>
    </r>
  </si>
  <si>
    <r>
      <t>10.</t>
    </r>
    <r>
      <rPr>
        <sz val="11"/>
        <color indexed="8"/>
        <rFont val="Times New Roman"/>
        <family val="1"/>
        <charset val="238"/>
      </rPr>
      <t xml:space="preserve"> </t>
    </r>
    <r>
      <rPr>
        <sz val="11"/>
        <rFont val="Times New Roman"/>
        <family val="1"/>
        <charset val="238"/>
      </rPr>
      <t>Az iskola tantestülete ismeri „A globális felelősségvállalásra nevelésről a formális és nem-formális oktatásban Magyarországon” című koncepciót és az iskola ökoiskola munkatervében szerepelnek a koncepcióval kapcsolatos feladatok (ld. rejtett megjegyzés).</t>
    </r>
  </si>
  <si>
    <r>
      <t xml:space="preserve">Kapcsolódó dokumentumok </t>
    </r>
    <r>
      <rPr>
        <b/>
        <sz val="11"/>
        <rFont val="Times New Roman"/>
        <family val="1"/>
        <charset val="238"/>
      </rPr>
      <t>(ld. rejtett megjegyzések)</t>
    </r>
  </si>
  <si>
    <r>
      <t xml:space="preserve">Felelős, kapcsolattartó </t>
    </r>
    <r>
      <rPr>
        <b/>
        <sz val="11"/>
        <rFont val="Times New Roman"/>
        <family val="1"/>
        <charset val="238"/>
      </rPr>
      <t>(ld. rejtett megjegyzések)</t>
    </r>
  </si>
  <si>
    <r>
      <t xml:space="preserve">Újrapályázó és örökös ökoiskola címre pályázó esetében az előző címek elnyerésének éve(i): </t>
    </r>
    <r>
      <rPr>
        <i/>
        <sz val="12"/>
        <color indexed="10"/>
        <rFont val="Times New Roman"/>
        <family val="1"/>
        <charset val="238"/>
      </rPr>
      <t>Kérjük, írja be a megfelelő évszámokat a cellába!</t>
    </r>
  </si>
  <si>
    <t>EMMI tölti ki</t>
  </si>
  <si>
    <t>EMMI  tölti ki</t>
  </si>
  <si>
    <t>1. A pályázó intézmény  hivatalos neve</t>
  </si>
  <si>
    <t>A pályázó feladatellátási hely típusa:</t>
  </si>
  <si>
    <t>A feladatellátási hely pontos címe:</t>
  </si>
  <si>
    <t>Az intézmény telefonszáma:</t>
  </si>
  <si>
    <t>Az intézmény e-mail címe:</t>
  </si>
  <si>
    <t>Az intézményi honlap címe:</t>
  </si>
  <si>
    <t xml:space="preserve">Fenntartói </t>
  </si>
  <si>
    <t>érkeztető szám</t>
  </si>
  <si>
    <t>Újrapályázók, Örökös Ökoiskola címre pályázók esetén: változott a fenntartó?</t>
  </si>
  <si>
    <t>nyilatkozat</t>
  </si>
  <si>
    <t>pályázó székhelyintézmény/tagintézmény fenntartója kijelentem, hogy az intézmény Ökoiskola cím célkitűzéseivel egyetértek. Az intézmény távlati céljának tekinti az ökoiskolai kritériumok minél szélesebb körű teljesítését, s ezen célok elérése érdekében tett erőfeszítéseit fenntartóként támogatom.</t>
  </si>
  <si>
    <t>ÖNÉRTÉKELÉSI TÁBLÁZAT 2018.</t>
  </si>
  <si>
    <t>4. Az elmúlt három évre tervezett, de meg nem valósult fejlesztések felsorolása (*) és a fejlesztés elmaradásának indoklása.</t>
  </si>
  <si>
    <t>Adható maximális pontszám</t>
  </si>
  <si>
    <t xml:space="preserve">3. Minden munkaközösség/tantárgycsoport munkatervében található környezeti nevelési feladat is.
</t>
  </si>
  <si>
    <r>
      <t xml:space="preserve">2. Az ökoiskolai munkacsoportba </t>
    </r>
    <r>
      <rPr>
        <sz val="11"/>
        <color indexed="8"/>
        <rFont val="Times New Roman"/>
        <family val="1"/>
        <charset val="238"/>
      </rPr>
      <t xml:space="preserve">a tantestület minden munkaközössége delegál tagot. </t>
    </r>
  </si>
  <si>
    <t>7. A fenntarthatóságra neveléshez kapcsolódó pedagógiai munkában helyet kapnak a szabadtéri és külső helyszínen (múzeum, állatkert, botanikus kert, temető, saját települési környezet...) zajló tevékenységek (pl. terepgyakorlat, kutatási feladatok, megfigyelések, környezet állapotának felmérését célzó program, helytörténeti program …).</t>
  </si>
  <si>
    <t>Összesen hány fajta?</t>
  </si>
  <si>
    <t>5. Óvodával való együttműködés a fenntarthatóság pedagógiája területén (pl. az elmúlt 3 évben segítette egy óvoda Zöld óvodává válását, közös programot dolgoztak ki és tartanak fenn...)</t>
  </si>
  <si>
    <r>
      <t>6. Az intézménynek működő kapcsolata van más Ökoiskolával, Zöld Óvodával vagy</t>
    </r>
    <r>
      <rPr>
        <sz val="11"/>
        <color indexed="10"/>
        <rFont val="Times New Roman"/>
        <family val="1"/>
        <charset val="238"/>
      </rPr>
      <t xml:space="preserve"> </t>
    </r>
    <r>
      <rPr>
        <sz val="11"/>
        <rFont val="Times New Roman"/>
        <family val="1"/>
        <charset val="238"/>
      </rPr>
      <t>Örökös Ökoiskola pályázat esetén régióbeli köznevelési intézményekkel.</t>
    </r>
  </si>
  <si>
    <t>2. Az iskolapolgárok (IP – diákok, pedagógusok, egyéb alkalmazottak) gondnokságot vállaltak valamely, a környezetükben lévő természeti vagy épített környezeti érték felett.</t>
  </si>
  <si>
    <t>3. Az iskolapolgárok az értékek feltérképezését követően a helyi védelemre javaslatot tettek az elmúlt 10 év során.</t>
  </si>
  <si>
    <t xml:space="preserve">5. Az intézmény aktív szereplője és részese a helyi közösség közösségfejlesztési és környezetfejlesztési folyamatainak. </t>
  </si>
  <si>
    <t>8. Az intézmény részt vesz a település klímastratégiájának kialakításában.</t>
  </si>
  <si>
    <t>1. Az intézmény pedagógiai programja, helyi tanterve is hangsúlyozottan tartalmazza a fenntarthatóságra nevelés célkitűzéseit.</t>
  </si>
  <si>
    <r>
      <t xml:space="preserve">3. Az ökoiskolai munkacsoportba </t>
    </r>
    <r>
      <rPr>
        <sz val="11"/>
        <color indexed="8"/>
        <rFont val="Times New Roman"/>
        <family val="1"/>
        <charset val="238"/>
      </rPr>
      <t>az intézményt üzemeltető technikai dolgozók delegálnak tagot.</t>
    </r>
  </si>
  <si>
    <t>5. Az intézmény humánpolitikájának alakításában szempont a fenntarthatóságra nevelésre való nyitottság.</t>
  </si>
  <si>
    <t>7. A pedagógusok teljesítményértékelésében megjelenik  a fenntarthatóságra nevelés terén végzett munka, a példamutatás, az alkalmazás gyakorisága.</t>
  </si>
  <si>
    <t>8. A fenntarthatóságra nevelés témakörében tartott tantestületi szakmai műhelymunkák, előadások, beszámolók száma az előző 3 évben, évente átlagosan.</t>
  </si>
  <si>
    <t>9. A fenntarthatóságra neveléssel kapcsolatos továbbképzésen vagy ökoiskolai képzésen résztvevő pedagógusok száma az előző 3 évben, évente átlagosan.</t>
  </si>
  <si>
    <t>Ha 1, akkor 1 pont, ha
2, akkor 2 pont, ennél több: 3 pont</t>
  </si>
  <si>
    <r>
      <t>1. Az intézmény évente minimum kétszer, komplex tanulás-szervezési formában szervez programokat (pl. témanapot, témahetet, projektet</t>
    </r>
    <r>
      <rPr>
        <sz val="11"/>
        <color indexed="8"/>
        <rFont val="Times New Roman"/>
        <family val="1"/>
        <charset val="238"/>
      </rPr>
      <t>) a fenntarthatóság témakörében.</t>
    </r>
    <r>
      <rPr>
        <sz val="11"/>
        <rFont val="Times New Roman"/>
        <family val="1"/>
        <charset val="238"/>
      </rPr>
      <t xml:space="preserve"> Ezek egyike lehet a Fenntarthatósági Témahét, vagy az Életjelek Akció témanapként megszervezve.</t>
    </r>
  </si>
  <si>
    <t>2. Az intézményben - tantervbe beépített - speciális fenntarthatósági tematikájú tanóra (pl.: környezettan) is van.</t>
  </si>
  <si>
    <r>
      <t xml:space="preserve">3. Az intézmény jelenleg, vagy az elmúlt 3 évben bekapcsolódott valamelyik fenntarthatóságra neveléssel foglalkozó hazai és/vagy nemzetközi oktatási programba </t>
    </r>
    <r>
      <rPr>
        <sz val="11"/>
        <rFont val="Times New Roman"/>
        <family val="1"/>
        <charset val="238"/>
      </rPr>
      <t>(ld. rejtett megjegyzés).</t>
    </r>
  </si>
  <si>
    <t>4. Az intézményben az elmúlt három év átlagában évente legalább egy évfolyam tanulóinak 85%-a részt vett erdei iskolában.</t>
  </si>
  <si>
    <t>5. Az intézmény a fenntarthatóság  témaköréhez kapcsolódó táborokat szervez évente vagy gyakrabban.</t>
  </si>
  <si>
    <t>Ha 2-3, akkor 1 pont
&gt; 3: 2 pont</t>
  </si>
  <si>
    <t>9. A pedagógiai munkába legalább az osztályok felében beépültek a fenntarthatósággal kapcsolatos jelenbéli helyi és globális események, az ENSZ Fenntarthatósági Fejlődési Célok elérését segítő feladatok, a jövő generációk iránti felelősség,  a felelős családtervezésre nevelés.</t>
  </si>
  <si>
    <t>11. Az intézmény működésének természeti erőforrás-használatát (fűtés, vízfelhasználás, villamosenergia használat) rendszeresen tanulmányozzák a pedagógiai munka során.</t>
  </si>
  <si>
    <t>13. Az pedagógusok rendszeresen használnak reflektív és kooperatív tanítási-tanulási módszereket a fenntarthatóságra nevelés területén.</t>
  </si>
  <si>
    <t>Ha 1, akkor 1 pont
Ha 2, akkor 2 pont 
több: 3 pont</t>
  </si>
  <si>
    <t>6. Az intézmény minőségbiztosítási dokumentumában, rendszeres minőségfejlesztési felméréseiben (tanulói, szülői, alkalmazotti kör)  megjelennek a  környezettudatossággal kapcsolatos kérdések.</t>
  </si>
  <si>
    <t>Ha 1, akkor 1 pont
2 vagy több: 2 pont</t>
  </si>
  <si>
    <t>6. Az intézményben zöld sportokra (tájfutás szakkör, kerékpáros klub, túraszakkör, szabadtéri sportkör) is van rendszeresen lehetőségük a diákoknak.</t>
  </si>
  <si>
    <r>
      <t xml:space="preserve">8. A pedagógiai munkában helyet kap a gyalog, ill. kerékpárral könnyen elérhető, a </t>
    </r>
    <r>
      <rPr>
        <b/>
        <sz val="11"/>
        <rFont val="Times New Roman"/>
        <family val="1"/>
        <charset val="238"/>
      </rPr>
      <t xml:space="preserve">helyi </t>
    </r>
    <r>
      <rPr>
        <sz val="11"/>
        <rFont val="Times New Roman"/>
        <family val="1"/>
        <charset val="238"/>
      </rPr>
      <t xml:space="preserve">- természeti és épített - </t>
    </r>
    <r>
      <rPr>
        <b/>
        <sz val="11"/>
        <rFont val="Times New Roman"/>
        <family val="1"/>
        <charset val="238"/>
      </rPr>
      <t xml:space="preserve">környezet </t>
    </r>
    <r>
      <rPr>
        <sz val="11"/>
        <rFont val="Times New Roman"/>
        <family val="1"/>
        <charset val="238"/>
      </rPr>
      <t>tanulmányozására alkalmas területek rendszeres látogatása.</t>
    </r>
  </si>
  <si>
    <r>
      <t>1. Az intézmény a fenntartóval/működtetővel olyan együttműködést alakít ki, mely tartalmazza a környezetbarát iskola működtetésének szempontrendszerét, kitér az üzemeltetés környezetbarát módjára (pl. az intézmény takarítása, csúszásmentesítése környezetbarát eljárásokkal)</t>
    </r>
    <r>
      <rPr>
        <strike/>
        <sz val="11"/>
        <color indexed="8"/>
        <rFont val="Times New Roman"/>
        <family val="1"/>
        <charset val="238"/>
      </rPr>
      <t>.</t>
    </r>
  </si>
  <si>
    <r>
      <t>2. Az intézmény a fenntartóval/működtetővel olyan együttműködést alakí</t>
    </r>
    <r>
      <rPr>
        <sz val="11"/>
        <rFont val="Times New Roman"/>
        <family val="1"/>
        <charset val="238"/>
      </rPr>
      <t>tott</t>
    </r>
    <r>
      <rPr>
        <sz val="11"/>
        <color indexed="8"/>
        <rFont val="Times New Roman"/>
        <family val="1"/>
        <charset val="238"/>
      </rPr>
      <t xml:space="preserve"> ki, amely alapján a beszerzéseknél a környezeti szempontból előnyösebb eszközök, termékek (pl. környezetbarát védjegy, helyi termékek, energiatakarékos eszközök, akkumulátorok, újrahasznosított papír)  részesülnek előnyben.</t>
    </r>
  </si>
  <si>
    <t>3. Az intézmény házirendje/etikai, viselkedési vagy öko-kódexe egyértelműen tartalmazza a környezettudatos szabályokat, beleértve ezekbe a C. kritériumcsoportban felsoroltak legalább felét.</t>
  </si>
  <si>
    <t>4. Az intézmény életében hangsúlyosan és bizonyíthatóan jelen van a megelőzés: az egy tanulóra jutó hulladékmennyiség, víz- és energiafogyasztás éves szinten kimutathatóan csökkent az elmúlt három év éves átlagában.</t>
  </si>
  <si>
    <t>5. Az étkeztetésben a helyi termékek is jelen vannak (a beszerzési ár arányában).</t>
  </si>
  <si>
    <t>7. Az intézmény takarítása és csúszásmentesítése során környezetbarát termékeket, eljárásokat használnak.</t>
  </si>
  <si>
    <t>8. Az intézmény segíti a családokat a környezetkímélő, egészséget nem károsító iskolai taneszközök kiválasztásában.</t>
  </si>
  <si>
    <t>9. Az intézmény  belső rendezvények szervezésénél figyelembe veszi a környezeti szempontokat (pl. eldobható eszközök mellőzése).</t>
  </si>
  <si>
    <t>10. Az intézmény lehetőséget biztosít a diákoknak a saját személyes terek (saját asztal, öltözőszekrény…) alakítására.</t>
  </si>
  <si>
    <t>11. Az intézmény lehetőséget ad a diákoknak az intézményi környezet  (osztályterem, folyosók, közösségi terek berendezése, dekorálása, udvar kialakítás) alakításában való részvételre a tervezés és a megvalósítás során.</t>
  </si>
  <si>
    <t>12. Az intézmény arculata, dekorációja összhangban van a fenntarthatóságra nevelés céljaival.</t>
  </si>
  <si>
    <r>
      <t>13. Az intézmény a mindennapi tevékenységének szervezésébe, a tartalmi munkába is rendszeresen bevonja a helyi lakóközösségeket (egyének, szervezetek támogatása</t>
    </r>
    <r>
      <rPr>
        <strike/>
        <sz val="11"/>
        <rFont val="Times New Roman"/>
        <family val="1"/>
        <charset val="238"/>
      </rPr>
      <t>,</t>
    </r>
    <r>
      <rPr>
        <sz val="11"/>
        <rFont val="Times New Roman"/>
        <family val="1"/>
        <charset val="238"/>
      </rPr>
      <t xml:space="preserve"> szociális tevékenység, környezet-, természetvédelmi tevékenység stb.), így lehetőséget teremt az önkéntes munkára.</t>
    </r>
  </si>
  <si>
    <t>14. Az intézmény különféle, fenntarthatósággal kapcsolatos információs adathordozóinak száma (könyvek, újságok, CD-k).</t>
  </si>
  <si>
    <t xml:space="preserve">16. Az intézmény rendelkezik a terepi programok, külső helyszínen végzendő kutatómunka elvégzéséhez szükséges eszközökkel (pl. távcsövek, nagyítók, gyorshatározó lapok, mérőszalagok, feladatlapok…) </t>
  </si>
  <si>
    <t>17. Az intézmény rendelkezik biztonságos kerékpártárolóval vagy kerékpár tárolására alkalmas egyéb hellyel.</t>
  </si>
  <si>
    <t>18. Az intézménybe gyalog, kerékpárral, tömegközlekedéssel érkező intézményi dolgozók aránya (pl. a Bringázz a munkába! kampány mérései, vagy egyéb objektív becslés alapján).</t>
  </si>
  <si>
    <t>19. Az intézménybe gyalog, kerékpárral, tömegközlekedéssel érkező tanulók aránya (pl. a Bringázz a suliba! kampány mérései, vagy egyéb objektív becslés alapján).</t>
  </si>
  <si>
    <t>20. Az iskola iskolabuszt üzemeltet vagy telekocsik szerveződnek a diákok szállításához.</t>
  </si>
  <si>
    <t>21. Az intézményben szelektíven gyűjtött hulladékfajták száma, amennyiben az több mint 3.</t>
  </si>
  <si>
    <t>22. Az iskolának van a pedagógusok által használható és használatban lévő akkumulátor-feltöltője, így támogatva a hagyományos elemek helyett a tölthető akkumulátorok használatát.</t>
  </si>
  <si>
    <t>23. Zöldfelület van az intézmény területén belül, és az nagyobb, mint a teljes ingatlanméret 5%-a.</t>
  </si>
  <si>
    <t>24. Fák, cserjék vannak az intézmény területén.</t>
  </si>
  <si>
    <t>25. Gondozott beltéri növényzet van az intézmény területén.</t>
  </si>
  <si>
    <t>26. A zöldfelület kialakítás során az őshonos növényfajok, a tájegységnek megfelelő fajkompozíciók előnyben részesültek.</t>
  </si>
  <si>
    <t>27. A mikroklímának megfelelő dísznövényeket telepítettek az udvarba.</t>
  </si>
  <si>
    <r>
      <t xml:space="preserve">28. Madárvédelmi (madárodú, etető) és egyéb természetvédelmi berendezések (pl. lepkeitató, </t>
    </r>
    <r>
      <rPr>
        <sz val="11"/>
        <rFont val="Times New Roman"/>
        <family val="1"/>
        <charset val="238"/>
      </rPr>
      <t>darázsgarázs</t>
    </r>
    <r>
      <rPr>
        <sz val="11"/>
        <color indexed="8"/>
        <rFont val="Times New Roman"/>
        <family val="1"/>
        <charset val="238"/>
      </rPr>
      <t>) száma az intézmény területén.</t>
    </r>
  </si>
  <si>
    <t xml:space="preserve">29. Esővizet használnak (pl. öntözésre) az arra alkalmas helyeken. </t>
  </si>
  <si>
    <t>30. Konyhakertet működtet az intézmény.</t>
  </si>
  <si>
    <t>31. Komposztálót működtet az intézmény helyben.</t>
  </si>
  <si>
    <t>32. Az összes udvari játszóeszköz és udvari bútor környezetbarát anyagokból készült.</t>
  </si>
  <si>
    <t>4- 6: 2 pont
&gt;6 : 3 p</t>
  </si>
  <si>
    <t>33. Szabadtéri sportpályát működtetnek.</t>
  </si>
  <si>
    <t>15. Mediációs konfliktuskezelési technikák alkalmazása vagy KIVA program vagy KIP program gyakorlat szinten megjelenik az intézményben.</t>
  </si>
  <si>
    <t>14. Az intézményrádióban a fenntarthatóság témakörének szentelt rendszeres program is van.</t>
  </si>
  <si>
    <t>11. Az intézmény honlapján, közösségi internetes felszínén a fenntarthatóság témakörének szentelt rovat is van.</t>
  </si>
  <si>
    <r>
      <t xml:space="preserve">8. Az intézmény weblapja folyamatosan frissül, aktuális helyzetképet mutat, nyomon követhető rajta az ökoiskolai program megvalósulása. </t>
    </r>
    <r>
      <rPr>
        <i/>
        <sz val="11"/>
        <rFont val="Times New Roman"/>
        <family val="1"/>
        <charset val="238"/>
      </rPr>
      <t>(Örökös Ökoiskola pályázat esetén kötelező feltétel.)</t>
    </r>
  </si>
  <si>
    <t>9. A szülők folyamatos (legalább negyedévenkénti rendszerességű) tájékoztatása az ökoiskolai folyamatokról fórumokon, projektzárókon, iskolai weboldalon stb. keresztül, és ez megtörtént az előző években.</t>
  </si>
  <si>
    <t>6. Az intézmény tanulóinak legalább 10%-a a közösségi szolgálaton belül, vagy egyéb előkészítő, érzékenyítő programon keresztül környezetvédelmi vagy szociális munkát végez a helyi (települési) közösség és környezet javára.</t>
  </si>
  <si>
    <t>7. Az intézmény részt vesz a település helyi környezetvédelmi programjának kialakításában.</t>
  </si>
  <si>
    <t>Az intézmény által a fentiek közül választott, vagy önállóan megfogalmazott, és már teljesült saját vállalások</t>
  </si>
  <si>
    <t>I. VÁLLALÁSOK                                                                                                                                                            
Még nem teljesült, de három éven belül a fenti listából választott vagy saját vállalás, három darab.</t>
  </si>
  <si>
    <r>
      <t xml:space="preserve">Ökoiskola/Örökös Ökoiskola cím pályázat </t>
    </r>
    <r>
      <rPr>
        <b/>
        <sz val="16"/>
        <color indexed="8"/>
        <rFont val="Times New Roman"/>
        <family val="1"/>
        <charset val="238"/>
      </rPr>
      <t>2018.</t>
    </r>
  </si>
  <si>
    <t>Ökoiskola/Örökös Ökoiskola cím pályázat 2018.</t>
  </si>
  <si>
    <t>Igen</t>
  </si>
  <si>
    <t>Nem</t>
  </si>
  <si>
    <t>A. állami intézmény</t>
  </si>
  <si>
    <t>B. egyház</t>
  </si>
  <si>
    <t>C. Önkormányzat</t>
  </si>
  <si>
    <t>D. Egyesület, alapítvány, szövetkezet</t>
  </si>
  <si>
    <t>*: csak ha fenntartónál E pont (egyéb) lett kiválasztva</t>
  </si>
  <si>
    <r>
      <t xml:space="preserve">OM azonosító </t>
    </r>
    <r>
      <rPr>
        <sz val="10"/>
        <color indexed="10"/>
        <rFont val="Times New Roman"/>
        <family val="1"/>
        <charset val="238"/>
      </rPr>
      <t>(6+3 jegyű)</t>
    </r>
    <r>
      <rPr>
        <sz val="10"/>
        <rFont val="Times New Roman"/>
        <family val="1"/>
        <charset val="238"/>
      </rPr>
      <t xml:space="preserve">: </t>
    </r>
  </si>
  <si>
    <t>* Pl. az Ökoiskola koordinátor</t>
  </si>
  <si>
    <t>Kapcsolattartó e-mail címe:</t>
  </si>
  <si>
    <t>Ökoiskola/Örökös Ökoiskola pályázat 2018.</t>
  </si>
  <si>
    <r>
      <t xml:space="preserve">A </t>
    </r>
    <r>
      <rPr>
        <b/>
        <sz val="12"/>
        <color indexed="8"/>
        <rFont val="Times New Roman"/>
        <family val="1"/>
        <charset val="238"/>
      </rPr>
      <t xml:space="preserve">„Felelős, kapcsolattartó” </t>
    </r>
    <r>
      <rPr>
        <sz val="12"/>
        <color indexed="8"/>
        <rFont val="Times New Roman"/>
        <family val="1"/>
        <charset val="238"/>
      </rPr>
      <t>oszlopba annak a személynek a nevét kell beírni, aki az adott kritérium tekintetében felvilágosítással szolgálhat.</t>
    </r>
    <r>
      <rPr>
        <sz val="12"/>
        <rFont val="Times New Roman"/>
        <family val="1"/>
        <charset val="238"/>
      </rPr>
      <t xml:space="preserve"> Lehetőleg beazonosítható személy legyen a felelős (ne csak funkciót adjanak meg). A tantestületből minél többen vállaljanak felelősséget a feladatok ellátásáért, de egy-egy kritérium megvalósításáért egy személy legyen a felelős!</t>
    </r>
  </si>
  <si>
    <t xml:space="preserve">PÁLYÁZATI ADATLAP  A 2018/19. TANÉV ÖKOISKOLA/ÖRÖKÖS ÖKOISKOLA PÁLYÁZATHOZ </t>
  </si>
  <si>
    <t>Az intézményi adatlapon szereplő adatok közül az intézmény  neve, OM azonosítója illetve címe automatikusan megjelenik a többi adatlapon is. A legördülő menükből választani kell, ezek az ökoiskola adatbázis frissítése szempontjából igen fontos információkat tartalmaznak.</t>
  </si>
  <si>
    <r>
      <t xml:space="preserve">Kérjük, hogy az </t>
    </r>
    <r>
      <rPr>
        <b/>
        <sz val="11"/>
        <color indexed="8"/>
        <rFont val="Calibri"/>
        <family val="2"/>
        <charset val="238"/>
      </rPr>
      <t>önértékelési táblázat</t>
    </r>
    <r>
      <rPr>
        <sz val="11"/>
        <color theme="1"/>
        <rFont val="Calibri"/>
        <family val="2"/>
        <charset val="238"/>
        <scheme val="minor"/>
      </rPr>
      <t xml:space="preserve"> kitöltése során olvassa el  figyelmesen az egyes celláknál található "rejtett megjegyzéseket" is! </t>
    </r>
  </si>
  <si>
    <t>OM azonosító</t>
  </si>
  <si>
    <t>2. Az intézmény telephelyei:</t>
  </si>
  <si>
    <t>3. Az intézmény képviseletére jogosult személy neve*:</t>
  </si>
  <si>
    <t xml:space="preserve">4. A kapcsolattartó pedagógus* neve: </t>
  </si>
  <si>
    <t>A kapcsolattartó telefonszáma:</t>
  </si>
  <si>
    <t>5. A pályázó fenntartója:</t>
  </si>
  <si>
    <t xml:space="preserve">6. A székhely/tagintézmény települése: </t>
  </si>
  <si>
    <t xml:space="preserve">7. Az intézmény tanulólétszáma: </t>
  </si>
  <si>
    <t xml:space="preserve">8. Az intézmény pedagóguslétszáma:        </t>
  </si>
  <si>
    <r>
      <t xml:space="preserve">1.      Az intézmény rövid  bemutatása </t>
    </r>
    <r>
      <rPr>
        <sz val="11"/>
        <rFont val="Times New Roman"/>
        <family val="1"/>
        <charset val="238"/>
      </rPr>
      <t>(minimum 1800 karakter)</t>
    </r>
  </si>
  <si>
    <r>
      <t xml:space="preserve">3. Az elmúlt három év legfontosabb ökoiskolai fejlesztéseinek, innovációinak bemutatása </t>
    </r>
    <r>
      <rPr>
        <sz val="11"/>
        <rFont val="Times New Roman"/>
        <family val="1"/>
        <charset val="238"/>
      </rPr>
      <t>(minimum 1800 karakter, a meghivatkozott dokumentumok linkjeinek megadása javasolt, ha azok elérhetők az interneten).</t>
    </r>
  </si>
  <si>
    <t>Válasz (ld. rejtett megjegyzések is!)</t>
  </si>
  <si>
    <r>
      <rPr>
        <i/>
        <sz val="11"/>
        <color indexed="10"/>
        <rFont val="Times New Roman"/>
        <family val="1"/>
        <charset val="238"/>
      </rPr>
      <t xml:space="preserve">Amennyiben új fenntartója van a pályázónak, és újrapályázóként pályázik: </t>
    </r>
    <r>
      <rPr>
        <i/>
        <sz val="11"/>
        <color indexed="8"/>
        <rFont val="Times New Roman"/>
        <family val="1"/>
        <charset val="238"/>
      </rPr>
      <t xml:space="preserve">     </t>
    </r>
  </si>
  <si>
    <t>Kérjük, a legördülő menüből válasszon!</t>
  </si>
  <si>
    <t xml:space="preserve">Ugyanerre a feladatellátási helyre az előző fenntartó idején megszerzett Ökoiskola címet folytatólagosan kívánjuk fenntartani. </t>
  </si>
  <si>
    <t>Ökoiskola/Örökös Ökoiskola pályázat 2018. - pontozási útmutató az önértékelési táblázathoz</t>
  </si>
  <si>
    <t>Amennyiben az önálló ügyvitellel rendelkező feladatellátási hely (székhely, tagintézmény) több telephelyen működik, adja meg a címüket, OM számukat!        (A lista szükség esetén bővíthető.)</t>
  </si>
  <si>
    <t>*A székhelynél az intézményvezető, tagintézménynél a tagintézményvezető neve.</t>
  </si>
  <si>
    <t>2. Az intézmény az ökoiskolai kritériumrendszerhez igazodó ökoiskolai munkatervet készített és azt nyilvánosságra hozta az intézmény honlapján. Először pályázók az intézményi munkatervükben részletezik környezeti nevelési tevékenységüket.</t>
  </si>
  <si>
    <t>4. A diákönkormányzat vagy - ha az iskolában működik - a "zöld" diákönkormányzat önálló feladattal  bekapcsolódik az ökoiskolai munkaterv megvalósításába, s ez a DÖK/ZölDÖK munkatervében is szerepel.</t>
  </si>
  <si>
    <t xml:space="preserve">15. A könyvtárban külön polcon, kiemelt helyen találhatóak a fenntarthatósággal kapcsolatos könyvek, folyóiratok, segédanyagok. </t>
  </si>
  <si>
    <t>4. Gazdálkodó szervezetekkel (pl. KK, GAMESZ/GESZ, nemzeti park igazgatóságok), vállalkozókkal, gazdasági társaságokkal való együttműködés a fenntarthatóság pedagógiáját érintő témákban.</t>
  </si>
  <si>
    <r>
      <t xml:space="preserve">A </t>
    </r>
    <r>
      <rPr>
        <b/>
        <sz val="12"/>
        <color indexed="8"/>
        <rFont val="Times New Roman"/>
        <family val="1"/>
        <charset val="238"/>
      </rPr>
      <t>„Kapcsolódó dokumentumok”</t>
    </r>
    <r>
      <rPr>
        <sz val="12"/>
        <color indexed="8"/>
        <rFont val="Times New Roman"/>
        <family val="1"/>
        <charset val="238"/>
      </rPr>
      <t xml:space="preserve"> oszlopban kell megnevezni azokat a dokumentumokat, melyek bizonyítják az adott kritérium meglétét. Magukat a dokumentumokat azonban nem kell beküldeni a pályázattal. Ilyenek lehetnek pl.: Iskolai dokumentumok nevei, adott eseményről készült jegyzőkönyvek, fotótárak, honlapcím feltöltött anyagokkal...</t>
    </r>
  </si>
  <si>
    <r>
      <t xml:space="preserve">2.      Az intézmény konkrét környezeti nevelési hagyományainak, szokásainak, rendszeres tevékenységeinek bemutatása </t>
    </r>
    <r>
      <rPr>
        <sz val="11"/>
        <rFont val="Times New Roman"/>
        <family val="1"/>
        <charset val="238"/>
      </rPr>
      <t>(minimum 1000 karakter, ). A pályázathoz CD-n/DVD-n csatolandó iskolai dokumentumokkal összhangban (ld. Pályázati felhívás).</t>
    </r>
  </si>
  <si>
    <r>
      <t xml:space="preserve">Kérjük, vegye figyelembe, hogy ha a pályázó székhelyintézményként nyújt be pályázatot, és rendelkezik </t>
    </r>
    <r>
      <rPr>
        <sz val="11"/>
        <rFont val="Calibri"/>
        <family val="2"/>
        <charset val="238"/>
      </rPr>
      <t xml:space="preserve"> önálló ügyvitellel rendelkező feladatellátási hellyel (tagintézmény)</t>
    </r>
    <r>
      <rPr>
        <sz val="11"/>
        <rFont val="Calibri"/>
        <family val="2"/>
        <charset val="238"/>
      </rPr>
      <t>, az elnyert ökoiskola cím nem terjed ki automatikusan az intézmény tagintézményeire</t>
    </r>
    <r>
      <rPr>
        <sz val="11"/>
        <rFont val="Calibri"/>
        <family val="2"/>
        <charset val="238"/>
      </rPr>
      <t>, illetve az azonos, vagy másik településen lévő önálló ügyvitelt folytató feladatellátási helyére</t>
    </r>
    <r>
      <rPr>
        <sz val="11"/>
        <rFont val="Calibri"/>
        <family val="2"/>
        <charset val="238"/>
      </rPr>
      <t xml:space="preserve">. </t>
    </r>
    <r>
      <rPr>
        <b/>
        <sz val="11"/>
        <rFont val="Calibri"/>
        <family val="2"/>
        <charset val="238"/>
      </rPr>
      <t>Az önálló ügyvitellel rendelkező feladatellátási helyeknek (székhely, tagintézmény) önállóan kell pályázatot benyújtaniuk!</t>
    </r>
    <r>
      <rPr>
        <sz val="11"/>
        <rFont val="Calibri"/>
        <family val="2"/>
        <charset val="238"/>
      </rPr>
      <t xml:space="preserve"> </t>
    </r>
    <r>
      <rPr>
        <b/>
        <sz val="11"/>
        <rFont val="Calibri"/>
        <family val="2"/>
        <charset val="238"/>
      </rPr>
      <t>A nem önálló ügyvitellel rendelkező feladatellátási helyek (telephelyek) önállóan nem pályázhatnak</t>
    </r>
    <r>
      <rPr>
        <sz val="11"/>
        <rFont val="Calibri"/>
        <family val="2"/>
        <charset val="238"/>
      </rPr>
      <t xml:space="preserve">, </t>
    </r>
    <r>
      <rPr>
        <sz val="11"/>
        <rFont val="Calibri"/>
        <family val="2"/>
        <charset val="238"/>
      </rPr>
      <t>székhelyükhöz, tagintézményükhöz tartoznak. A székhely által elnyert cím lesz érvényes rájuk is.</t>
    </r>
  </si>
  <si>
    <r>
      <t>A kitöltött I</t>
    </r>
    <r>
      <rPr>
        <b/>
        <u/>
        <sz val="11"/>
        <color indexed="8"/>
        <rFont val="Calibri"/>
        <family val="2"/>
        <charset val="238"/>
      </rPr>
      <t>ntézményi adatlapot, a Szándéknyilatkozatot és a Fenntartói nyilatkozatot</t>
    </r>
    <r>
      <rPr>
        <b/>
        <sz val="11"/>
        <color indexed="8"/>
        <rFont val="Calibri"/>
        <family val="2"/>
        <charset val="238"/>
      </rPr>
      <t xml:space="preserve"> kérjük kinyomtatni, hivatalos aláírással ellátni és egy példányban, eredetiben csatolni a pályázathoz!</t>
    </r>
  </si>
  <si>
    <r>
      <t xml:space="preserve">Kérjük, hogy a kitöltött Pályázati adatlapot nevezze át az alábbiak szerint: </t>
    </r>
    <r>
      <rPr>
        <b/>
        <i/>
        <sz val="11"/>
        <color indexed="8"/>
        <rFont val="Calibri"/>
        <family val="2"/>
        <charset val="238"/>
      </rPr>
      <t>okoiskola_palyazati_adatlap_2018_telepules_iskola neve.xlsx</t>
    </r>
    <r>
      <rPr>
        <sz val="11"/>
        <color theme="1"/>
        <rFont val="Calibri"/>
        <family val="2"/>
        <charset val="238"/>
        <scheme val="minor"/>
      </rPr>
      <t>, és ezt az új fájlt másolja a lemezre a pályázat mellékleteként.</t>
    </r>
  </si>
  <si>
    <t xml:space="preserve">A pályázati adatlap Excel-munkafüzet formátumban van elmentve. </t>
  </si>
  <si>
    <t>A táblázat kitöltése előtt, kérjük, figyelmesen olvassa át a kritériumok kitöltésének módját: 6. munkalap, pontozási segédlet!</t>
  </si>
  <si>
    <r>
      <t xml:space="preserve">B, D, E, F </t>
    </r>
    <r>
      <rPr>
        <b/>
        <sz val="11"/>
        <color indexed="10"/>
        <rFont val="Times New Roman"/>
        <family val="1"/>
        <charset val="238"/>
      </rPr>
      <t>OSZLOP CELLÁI</t>
    </r>
    <r>
      <rPr>
        <b/>
        <sz val="14"/>
        <color indexed="10"/>
        <rFont val="Times New Roman"/>
        <family val="1"/>
        <charset val="238"/>
      </rPr>
      <t xml:space="preserve"> KITÖLTENDŐK, nemleges válasz esetén is!</t>
    </r>
  </si>
  <si>
    <t>6. A büfében kaphatók egészséges és környezetkímélő áruk (pl. gluténmentes, teljes kiőrlésű termék, helyi termelőtől származó idénygyümölcs, bio/natúr termék, valamint környezetbarát a csomagolás és az eszközhasználat (nem használnak műanyagot csomagolásra vagy étkészletként).</t>
  </si>
  <si>
    <t>Önértékelési kritériumok 2018</t>
  </si>
</sst>
</file>

<file path=xl/styles.xml><?xml version="1.0" encoding="utf-8"?>
<styleSheet xmlns="http://schemas.openxmlformats.org/spreadsheetml/2006/main" xmlns:mc="http://schemas.openxmlformats.org/markup-compatibility/2006" xmlns:x14ac="http://schemas.microsoft.com/office/spreadsheetml/2009/9/ac" mc:Ignorable="x14ac">
  <fonts count="77" x14ac:knownFonts="1">
    <font>
      <sz val="11"/>
      <color theme="1"/>
      <name val="Calibri"/>
      <family val="2"/>
      <charset val="238"/>
      <scheme val="minor"/>
    </font>
    <font>
      <sz val="10"/>
      <name val="Arial CE"/>
      <family val="2"/>
    </font>
    <font>
      <b/>
      <sz val="12"/>
      <color indexed="8"/>
      <name val="Times New Roman"/>
      <family val="1"/>
      <charset val="238"/>
    </font>
    <font>
      <sz val="12"/>
      <color indexed="8"/>
      <name val="Times New Roman"/>
      <family val="1"/>
      <charset val="238"/>
    </font>
    <font>
      <b/>
      <sz val="16"/>
      <color indexed="8"/>
      <name val="Times New Roman"/>
      <family val="1"/>
      <charset val="238"/>
    </font>
    <font>
      <sz val="11"/>
      <color indexed="8"/>
      <name val="Calibri"/>
      <family val="2"/>
      <charset val="238"/>
    </font>
    <font>
      <sz val="11"/>
      <name val="Times New Roman"/>
      <family val="1"/>
      <charset val="238"/>
    </font>
    <font>
      <b/>
      <sz val="11"/>
      <name val="Times New Roman"/>
      <family val="1"/>
      <charset val="238"/>
    </font>
    <font>
      <sz val="9"/>
      <color indexed="81"/>
      <name val="Tahoma"/>
      <family val="2"/>
      <charset val="238"/>
    </font>
    <font>
      <b/>
      <sz val="11"/>
      <color indexed="8"/>
      <name val="Calibri"/>
      <family val="2"/>
      <charset val="238"/>
    </font>
    <font>
      <b/>
      <i/>
      <sz val="11"/>
      <color indexed="8"/>
      <name val="Calibri"/>
      <family val="2"/>
      <charset val="238"/>
    </font>
    <font>
      <b/>
      <i/>
      <sz val="9"/>
      <name val="Times New Roman"/>
      <family val="1"/>
      <charset val="238"/>
    </font>
    <font>
      <sz val="11"/>
      <name val="Calibri"/>
      <family val="2"/>
      <charset val="238"/>
    </font>
    <font>
      <i/>
      <sz val="12"/>
      <color indexed="10"/>
      <name val="Times New Roman"/>
      <family val="1"/>
      <charset val="238"/>
    </font>
    <font>
      <b/>
      <sz val="11"/>
      <name val="Calibri"/>
      <family val="2"/>
      <charset val="238"/>
    </font>
    <font>
      <sz val="11"/>
      <name val="Arial"/>
      <family val="2"/>
      <charset val="238"/>
    </font>
    <font>
      <sz val="12"/>
      <name val="Times New Roman"/>
      <family val="1"/>
      <charset val="238"/>
    </font>
    <font>
      <i/>
      <sz val="11"/>
      <name val="Times New Roman"/>
      <family val="1"/>
      <charset val="238"/>
    </font>
    <font>
      <i/>
      <sz val="12"/>
      <name val="Times New Roman"/>
      <family val="1"/>
      <charset val="238"/>
    </font>
    <font>
      <b/>
      <u/>
      <sz val="11"/>
      <color indexed="8"/>
      <name val="Calibri"/>
      <family val="2"/>
      <charset val="238"/>
    </font>
    <font>
      <sz val="11"/>
      <color indexed="8"/>
      <name val="Times New Roman"/>
      <family val="1"/>
      <charset val="238"/>
    </font>
    <font>
      <sz val="11"/>
      <color indexed="10"/>
      <name val="Times New Roman"/>
      <family val="1"/>
      <charset val="238"/>
    </font>
    <font>
      <strike/>
      <sz val="11"/>
      <name val="Times New Roman"/>
      <family val="1"/>
      <charset val="238"/>
    </font>
    <font>
      <sz val="9"/>
      <color indexed="81"/>
      <name val="Segoe UI"/>
      <family val="2"/>
      <charset val="238"/>
    </font>
    <font>
      <b/>
      <sz val="11"/>
      <color indexed="10"/>
      <name val="Times New Roman"/>
      <family val="1"/>
      <charset val="238"/>
    </font>
    <font>
      <sz val="10"/>
      <name val="Times New Roman"/>
      <family val="1"/>
      <charset val="238"/>
    </font>
    <font>
      <b/>
      <sz val="14"/>
      <color indexed="10"/>
      <name val="Times New Roman"/>
      <family val="1"/>
      <charset val="238"/>
    </font>
    <font>
      <i/>
      <sz val="11"/>
      <color indexed="8"/>
      <name val="Times New Roman"/>
      <family val="1"/>
      <charset val="238"/>
    </font>
    <font>
      <b/>
      <sz val="16"/>
      <name val="Times New Roman"/>
      <family val="1"/>
      <charset val="238"/>
    </font>
    <font>
      <strike/>
      <sz val="11"/>
      <color indexed="8"/>
      <name val="Cambria"/>
      <family val="1"/>
      <charset val="238"/>
    </font>
    <font>
      <strike/>
      <sz val="11"/>
      <color indexed="8"/>
      <name val="Times New Roman"/>
      <family val="1"/>
      <charset val="238"/>
    </font>
    <font>
      <sz val="11"/>
      <color indexed="8"/>
      <name val="Cambria"/>
      <family val="1"/>
      <charset val="238"/>
    </font>
    <font>
      <i/>
      <sz val="11"/>
      <color indexed="10"/>
      <name val="Times New Roman"/>
      <family val="1"/>
      <charset val="238"/>
    </font>
    <font>
      <sz val="10"/>
      <color indexed="10"/>
      <name val="Times New Roman"/>
      <family val="1"/>
      <charset val="238"/>
    </font>
    <font>
      <sz val="9"/>
      <name val="Arial"/>
      <family val="2"/>
      <charset val="238"/>
    </font>
    <font>
      <sz val="9"/>
      <name val="Times New Roman"/>
      <family val="1"/>
      <charset val="238"/>
    </font>
    <font>
      <sz val="11"/>
      <color theme="0"/>
      <name val="Calibri"/>
      <family val="2"/>
      <charset val="238"/>
      <scheme val="minor"/>
    </font>
    <font>
      <sz val="11"/>
      <color rgb="FFFF0000"/>
      <name val="Calibri"/>
      <family val="2"/>
      <charset val="238"/>
      <scheme val="minor"/>
    </font>
    <font>
      <u/>
      <sz val="11"/>
      <color theme="10"/>
      <name val="Calibri"/>
      <family val="2"/>
      <charset val="238"/>
      <scheme val="minor"/>
    </font>
    <font>
      <b/>
      <sz val="11"/>
      <color theme="1"/>
      <name val="Calibri"/>
      <family val="2"/>
      <charset val="238"/>
      <scheme val="minor"/>
    </font>
    <font>
      <sz val="12"/>
      <color theme="1"/>
      <name val="Arial CE"/>
      <family val="2"/>
      <charset val="238"/>
    </font>
    <font>
      <sz val="12"/>
      <color theme="1"/>
      <name val="Calibri"/>
      <family val="2"/>
      <charset val="238"/>
    </font>
    <font>
      <sz val="12"/>
      <color theme="1"/>
      <name val="Times New Roman"/>
      <family val="1"/>
      <charset val="238"/>
    </font>
    <font>
      <sz val="11"/>
      <color theme="1"/>
      <name val="Arial CE"/>
      <family val="2"/>
    </font>
    <font>
      <sz val="11"/>
      <color theme="1"/>
      <name val="Times New Roman"/>
      <family val="1"/>
      <charset val="238"/>
    </font>
    <font>
      <sz val="11"/>
      <color theme="1"/>
      <name val="Calibri"/>
      <family val="2"/>
      <charset val="238"/>
    </font>
    <font>
      <sz val="11"/>
      <name val="Calibri"/>
      <family val="2"/>
      <charset val="238"/>
      <scheme val="minor"/>
    </font>
    <font>
      <b/>
      <sz val="12"/>
      <color theme="1"/>
      <name val="Times New Roman"/>
      <family val="1"/>
      <charset val="238"/>
    </font>
    <font>
      <strike/>
      <sz val="11"/>
      <color theme="1"/>
      <name val="Cambria"/>
      <family val="1"/>
      <charset val="238"/>
    </font>
    <font>
      <sz val="11"/>
      <color theme="1"/>
      <name val="Cambria"/>
      <family val="1"/>
      <charset val="238"/>
    </font>
    <font>
      <sz val="11"/>
      <color rgb="FFFF0000"/>
      <name val="Calibri"/>
      <family val="2"/>
      <charset val="238"/>
    </font>
    <font>
      <b/>
      <sz val="14"/>
      <name val="Calibri"/>
      <family val="2"/>
      <charset val="238"/>
      <scheme val="minor"/>
    </font>
    <font>
      <b/>
      <sz val="14"/>
      <color theme="1"/>
      <name val="Calibri"/>
      <family val="2"/>
      <charset val="238"/>
      <scheme val="minor"/>
    </font>
    <font>
      <b/>
      <sz val="16"/>
      <color theme="1"/>
      <name val="Times New Roman"/>
      <family val="1"/>
      <charset val="238"/>
    </font>
    <font>
      <sz val="16"/>
      <color theme="1"/>
      <name val="Calibri"/>
      <family val="2"/>
      <charset val="238"/>
      <scheme val="minor"/>
    </font>
    <font>
      <b/>
      <sz val="11"/>
      <color theme="1"/>
      <name val="Times New Roman"/>
      <family val="1"/>
      <charset val="238"/>
    </font>
    <font>
      <sz val="9"/>
      <color theme="1"/>
      <name val="Times New Roman"/>
      <family val="1"/>
      <charset val="238"/>
    </font>
    <font>
      <i/>
      <sz val="9"/>
      <color rgb="FFFF0000"/>
      <name val="Times New Roman"/>
      <family val="1"/>
      <charset val="238"/>
    </font>
    <font>
      <sz val="11"/>
      <color rgb="FFFF0000"/>
      <name val="Times New Roman"/>
      <family val="1"/>
      <charset val="238"/>
    </font>
    <font>
      <sz val="10"/>
      <color theme="1"/>
      <name val="Times New Roman"/>
      <family val="1"/>
      <charset val="238"/>
    </font>
    <font>
      <u/>
      <sz val="11"/>
      <color theme="10"/>
      <name val="Times New Roman"/>
      <family val="1"/>
      <charset val="238"/>
    </font>
    <font>
      <sz val="9"/>
      <color theme="0"/>
      <name val="Calibri"/>
      <family val="2"/>
      <charset val="238"/>
      <scheme val="minor"/>
    </font>
    <font>
      <sz val="11"/>
      <color theme="1"/>
      <name val="Arial"/>
      <family val="2"/>
      <charset val="238"/>
    </font>
    <font>
      <i/>
      <sz val="11"/>
      <color theme="1"/>
      <name val="Calibri"/>
      <family val="2"/>
      <charset val="238"/>
      <scheme val="minor"/>
    </font>
    <font>
      <b/>
      <sz val="15"/>
      <color theme="1"/>
      <name val="Times New Roman"/>
      <family val="1"/>
      <charset val="238"/>
    </font>
    <font>
      <sz val="11"/>
      <color theme="1"/>
      <name val="Arial CE"/>
      <family val="2"/>
      <charset val="238"/>
    </font>
    <font>
      <i/>
      <sz val="12"/>
      <color rgb="FFFF0000"/>
      <name val="Times New Roman"/>
      <family val="1"/>
      <charset val="238"/>
    </font>
    <font>
      <b/>
      <sz val="14"/>
      <color theme="1"/>
      <name val="Times New Roman"/>
      <family val="1"/>
      <charset val="238"/>
    </font>
    <font>
      <sz val="14"/>
      <color theme="1"/>
      <name val="Times New Roman"/>
      <family val="1"/>
      <charset val="238"/>
    </font>
    <font>
      <b/>
      <sz val="14"/>
      <color rgb="FFFF0000"/>
      <name val="Times New Roman"/>
      <family val="1"/>
      <charset val="238"/>
    </font>
    <font>
      <sz val="14"/>
      <color rgb="FFFF0000"/>
      <name val="Times New Roman"/>
      <family val="1"/>
      <charset val="238"/>
    </font>
    <font>
      <sz val="11"/>
      <color theme="0"/>
      <name val="Times New Roman"/>
      <family val="1"/>
      <charset val="238"/>
    </font>
    <font>
      <i/>
      <sz val="10"/>
      <color rgb="FFFF0000"/>
      <name val="Times New Roman"/>
      <family val="1"/>
      <charset val="238"/>
    </font>
    <font>
      <i/>
      <sz val="11"/>
      <color theme="1"/>
      <name val="Times New Roman"/>
      <family val="1"/>
      <charset val="238"/>
    </font>
    <font>
      <b/>
      <i/>
      <sz val="12"/>
      <color theme="1"/>
      <name val="Times New Roman"/>
      <family val="1"/>
      <charset val="238"/>
    </font>
    <font>
      <i/>
      <sz val="12"/>
      <color theme="1"/>
      <name val="Times New Roman"/>
      <family val="1"/>
      <charset val="238"/>
    </font>
    <font>
      <b/>
      <sz val="20"/>
      <color theme="1"/>
      <name val="Times New Roman"/>
      <family val="1"/>
      <charset val="238"/>
    </font>
  </fonts>
  <fills count="11">
    <fill>
      <patternFill patternType="none"/>
    </fill>
    <fill>
      <patternFill patternType="gray125"/>
    </fill>
    <fill>
      <patternFill patternType="solid">
        <fgColor indexed="22"/>
        <bgColor indexed="64"/>
      </patternFill>
    </fill>
    <fill>
      <patternFill patternType="solid">
        <fgColor theme="0" tint="-4.9989318521683403E-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top/>
      <bottom style="thin">
        <color indexed="64"/>
      </bottom>
      <diagonal/>
    </border>
    <border>
      <left/>
      <right style="medium">
        <color indexed="64"/>
      </right>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8"/>
      </left>
      <right/>
      <top/>
      <bottom/>
      <diagonal/>
    </border>
    <border>
      <left style="medium">
        <color indexed="64"/>
      </left>
      <right/>
      <top/>
      <bottom style="thin">
        <color indexed="64"/>
      </bottom>
      <diagonal/>
    </border>
  </borders>
  <cellStyleXfs count="4">
    <xf numFmtId="0" fontId="0" fillId="0" borderId="0"/>
    <xf numFmtId="0" fontId="38" fillId="0" borderId="0" applyNumberFormat="0" applyFill="0" applyBorder="0" applyAlignment="0" applyProtection="0"/>
    <xf numFmtId="0" fontId="1" fillId="0" borderId="0"/>
    <xf numFmtId="0" fontId="1" fillId="0" borderId="0"/>
  </cellStyleXfs>
  <cellXfs count="427">
    <xf numFmtId="0" fontId="0" fillId="0" borderId="0" xfId="0"/>
    <xf numFmtId="0" fontId="40" fillId="0" borderId="0" xfId="2" applyFont="1"/>
    <xf numFmtId="0" fontId="41" fillId="0" borderId="0" xfId="0" applyFont="1"/>
    <xf numFmtId="0" fontId="41" fillId="0" borderId="0" xfId="2" applyFont="1" applyAlignment="1">
      <alignment wrapText="1"/>
    </xf>
    <xf numFmtId="0" fontId="0" fillId="0" borderId="0" xfId="0" applyFont="1" applyAlignment="1"/>
    <xf numFmtId="0" fontId="42" fillId="0" borderId="0" xfId="2" applyFont="1" applyAlignment="1">
      <alignment horizontal="justify" vertical="top" wrapText="1"/>
    </xf>
    <xf numFmtId="0" fontId="42" fillId="0" borderId="0" xfId="2" applyFont="1" applyBorder="1" applyAlignment="1">
      <alignment horizontal="justify" vertical="top" wrapText="1"/>
    </xf>
    <xf numFmtId="0" fontId="44" fillId="0" borderId="1" xfId="2" applyFont="1" applyFill="1" applyBorder="1" applyAlignment="1" applyProtection="1">
      <alignment horizontal="center" vertical="top" wrapText="1"/>
      <protection locked="0"/>
    </xf>
    <xf numFmtId="0" fontId="44" fillId="0" borderId="3" xfId="2" applyFont="1" applyFill="1" applyBorder="1" applyAlignment="1" applyProtection="1">
      <alignment horizontal="center" vertical="top" wrapText="1"/>
      <protection locked="0"/>
    </xf>
    <xf numFmtId="0" fontId="44" fillId="0" borderId="4" xfId="2" applyFont="1" applyFill="1" applyBorder="1" applyAlignment="1" applyProtection="1">
      <alignment horizontal="center" vertical="top" wrapText="1"/>
      <protection locked="0"/>
    </xf>
    <xf numFmtId="0" fontId="44" fillId="0" borderId="5" xfId="2" applyFont="1" applyFill="1" applyBorder="1" applyAlignment="1" applyProtection="1">
      <alignment horizontal="center" vertical="top" wrapText="1"/>
      <protection locked="0"/>
    </xf>
    <xf numFmtId="0" fontId="44" fillId="0" borderId="1" xfId="2" applyFont="1" applyFill="1" applyBorder="1" applyAlignment="1" applyProtection="1">
      <alignment horizontal="left" vertical="top" wrapText="1"/>
      <protection locked="0"/>
    </xf>
    <xf numFmtId="0" fontId="44" fillId="0" borderId="2" xfId="2" applyFont="1" applyFill="1" applyBorder="1" applyAlignment="1" applyProtection="1">
      <alignment horizontal="left" vertical="top" wrapText="1"/>
      <protection locked="0"/>
    </xf>
    <xf numFmtId="0" fontId="44" fillId="0" borderId="3" xfId="2" applyFont="1" applyFill="1" applyBorder="1" applyAlignment="1" applyProtection="1">
      <alignment horizontal="left" vertical="top" wrapText="1"/>
      <protection locked="0"/>
    </xf>
    <xf numFmtId="0" fontId="44" fillId="0" borderId="6" xfId="2" applyFont="1" applyFill="1" applyBorder="1" applyAlignment="1" applyProtection="1">
      <alignment horizontal="left" vertical="top" wrapText="1"/>
      <protection locked="0"/>
    </xf>
    <xf numFmtId="0" fontId="46" fillId="0" borderId="0" xfId="0" applyFont="1" applyFill="1" applyProtection="1"/>
    <xf numFmtId="0" fontId="46" fillId="0" borderId="0" xfId="0" applyFont="1" applyFill="1"/>
    <xf numFmtId="0" fontId="44" fillId="0" borderId="7" xfId="2" applyFont="1" applyFill="1" applyBorder="1" applyAlignment="1" applyProtection="1">
      <alignment horizontal="left" vertical="top" wrapText="1"/>
      <protection locked="0"/>
    </xf>
    <xf numFmtId="0" fontId="44" fillId="3" borderId="7" xfId="2" applyFont="1" applyFill="1" applyBorder="1" applyAlignment="1" applyProtection="1">
      <alignment horizontal="left" vertical="top" wrapText="1"/>
      <protection locked="0"/>
    </xf>
    <xf numFmtId="0" fontId="44" fillId="0" borderId="1" xfId="3" applyFont="1" applyFill="1" applyBorder="1" applyAlignment="1" applyProtection="1">
      <alignment horizontal="center" vertical="top" wrapText="1"/>
      <protection locked="0"/>
    </xf>
    <xf numFmtId="0" fontId="44" fillId="0" borderId="3" xfId="3" applyFont="1" applyFill="1" applyBorder="1" applyAlignment="1" applyProtection="1">
      <alignment horizontal="center" vertical="top" wrapText="1"/>
      <protection locked="0"/>
    </xf>
    <xf numFmtId="0" fontId="47" fillId="0" borderId="8" xfId="2" applyFont="1" applyBorder="1" applyAlignment="1">
      <alignment horizontal="center" vertical="top" wrapText="1"/>
    </xf>
    <xf numFmtId="0" fontId="47" fillId="0" borderId="9" xfId="2" applyFont="1" applyBorder="1" applyAlignment="1">
      <alignment horizontal="center" vertical="top" wrapText="1"/>
    </xf>
    <xf numFmtId="0" fontId="47" fillId="0" borderId="10" xfId="2" applyFont="1" applyBorder="1" applyAlignment="1">
      <alignment horizontal="center" vertical="top" wrapText="1"/>
    </xf>
    <xf numFmtId="0" fontId="0" fillId="0" borderId="0" xfId="0" applyAlignment="1">
      <alignment wrapText="1"/>
    </xf>
    <xf numFmtId="0" fontId="0" fillId="4" borderId="0" xfId="0" applyFill="1" applyAlignment="1">
      <alignment wrapText="1"/>
    </xf>
    <xf numFmtId="0" fontId="0" fillId="4" borderId="0" xfId="0" applyFill="1" applyAlignment="1">
      <alignment horizontal="left" wrapText="1"/>
    </xf>
    <xf numFmtId="0" fontId="46" fillId="4" borderId="0" xfId="0" applyFont="1" applyFill="1" applyAlignment="1">
      <alignment wrapText="1"/>
    </xf>
    <xf numFmtId="0" fontId="6" fillId="0" borderId="3" xfId="3" applyFont="1" applyFill="1" applyBorder="1" applyAlignment="1" applyProtection="1">
      <alignment horizontal="center" vertical="top" wrapText="1"/>
      <protection locked="0"/>
    </xf>
    <xf numFmtId="0" fontId="6" fillId="0" borderId="1" xfId="2" applyFont="1" applyFill="1" applyBorder="1" applyAlignment="1" applyProtection="1">
      <alignment horizontal="center" vertical="top" wrapText="1"/>
      <protection locked="0"/>
    </xf>
    <xf numFmtId="0" fontId="16" fillId="0" borderId="0" xfId="2" applyFont="1" applyAlignment="1">
      <alignment horizontal="justify" vertical="top" wrapText="1"/>
    </xf>
    <xf numFmtId="0" fontId="6" fillId="0" borderId="1" xfId="3" applyFont="1" applyFill="1" applyBorder="1" applyAlignment="1" applyProtection="1">
      <alignment horizontal="center" vertical="top" wrapText="1"/>
      <protection locked="0"/>
    </xf>
    <xf numFmtId="0" fontId="6" fillId="0" borderId="4" xfId="2" applyFont="1" applyFill="1" applyBorder="1" applyAlignment="1" applyProtection="1">
      <alignment horizontal="center" vertical="top" wrapText="1"/>
      <protection locked="0"/>
    </xf>
    <xf numFmtId="0" fontId="51" fillId="4" borderId="0" xfId="0" applyFont="1" applyFill="1" applyAlignment="1">
      <alignment horizontal="left" wrapText="1"/>
    </xf>
    <xf numFmtId="0" fontId="52" fillId="6" borderId="0" xfId="0" applyFont="1" applyFill="1" applyAlignment="1">
      <alignment horizontal="center" wrapText="1"/>
    </xf>
    <xf numFmtId="0" fontId="39" fillId="4" borderId="0" xfId="0" applyFont="1" applyFill="1" applyAlignment="1">
      <alignment wrapText="1"/>
    </xf>
    <xf numFmtId="0" fontId="44" fillId="5" borderId="1" xfId="0" applyFont="1" applyFill="1" applyBorder="1" applyAlignment="1" applyProtection="1">
      <alignment vertical="top"/>
      <protection locked="0"/>
    </xf>
    <xf numFmtId="0" fontId="53" fillId="0" borderId="0" xfId="0" applyFont="1" applyAlignment="1" applyProtection="1"/>
    <xf numFmtId="0" fontId="54" fillId="0" borderId="0" xfId="0" applyFont="1" applyAlignment="1" applyProtection="1">
      <alignment vertical="top"/>
    </xf>
    <xf numFmtId="0" fontId="53" fillId="0" borderId="0" xfId="0" applyFont="1" applyAlignment="1" applyProtection="1">
      <alignment vertical="top"/>
    </xf>
    <xf numFmtId="0" fontId="11" fillId="3" borderId="11" xfId="0" applyFont="1" applyFill="1" applyBorder="1" applyAlignment="1" applyProtection="1">
      <alignment horizontal="right"/>
    </xf>
    <xf numFmtId="0" fontId="55" fillId="3" borderId="0" xfId="0" applyFont="1" applyFill="1" applyBorder="1" applyAlignment="1" applyProtection="1">
      <alignment horizontal="left" vertical="top"/>
    </xf>
    <xf numFmtId="0" fontId="44" fillId="3" borderId="0" xfId="0" applyFont="1" applyFill="1" applyBorder="1" applyAlignment="1" applyProtection="1">
      <alignment vertical="top"/>
    </xf>
    <xf numFmtId="0" fontId="11" fillId="3" borderId="0" xfId="0" applyFont="1" applyFill="1" applyBorder="1" applyAlignment="1" applyProtection="1">
      <alignment horizontal="right"/>
    </xf>
    <xf numFmtId="0" fontId="44" fillId="3" borderId="12" xfId="0" applyFont="1" applyFill="1" applyBorder="1" applyAlignment="1" applyProtection="1">
      <alignment vertical="top"/>
    </xf>
    <xf numFmtId="0" fontId="55" fillId="3" borderId="13" xfId="0" applyFont="1" applyFill="1" applyBorder="1" applyAlignment="1" applyProtection="1">
      <alignment horizontal="left" vertical="top"/>
    </xf>
    <xf numFmtId="0" fontId="47" fillId="0" borderId="0" xfId="0" applyFont="1" applyAlignment="1" applyProtection="1">
      <alignment horizontal="center" vertical="top"/>
    </xf>
    <xf numFmtId="0" fontId="0" fillId="0" borderId="0" xfId="0" applyAlignment="1" applyProtection="1">
      <alignment vertical="top"/>
    </xf>
    <xf numFmtId="0" fontId="56" fillId="3" borderId="11" xfId="0" applyFont="1" applyFill="1" applyBorder="1" applyAlignment="1" applyProtection="1">
      <alignment horizontal="left" vertical="top"/>
    </xf>
    <xf numFmtId="0" fontId="44" fillId="3" borderId="0" xfId="0" applyFont="1" applyFill="1" applyBorder="1" applyAlignment="1" applyProtection="1">
      <alignment horizontal="left" vertical="top"/>
    </xf>
    <xf numFmtId="0" fontId="42" fillId="0" borderId="0" xfId="0" applyFont="1" applyAlignment="1" applyProtection="1">
      <alignment vertical="top"/>
    </xf>
    <xf numFmtId="0" fontId="44" fillId="3" borderId="11" xfId="0" applyFont="1" applyFill="1" applyBorder="1" applyAlignment="1" applyProtection="1">
      <alignment horizontal="left" vertical="top"/>
    </xf>
    <xf numFmtId="0" fontId="57" fillId="3" borderId="0" xfId="0" applyFont="1" applyFill="1" applyBorder="1" applyAlignment="1" applyProtection="1">
      <alignment vertical="top"/>
    </xf>
    <xf numFmtId="0" fontId="44" fillId="3" borderId="13" xfId="0" applyFont="1" applyFill="1" applyBorder="1" applyAlignment="1" applyProtection="1">
      <alignment horizontal="left" vertical="top"/>
    </xf>
    <xf numFmtId="0" fontId="42" fillId="0" borderId="0" xfId="0" applyFont="1" applyBorder="1" applyAlignment="1" applyProtection="1">
      <alignment vertical="top"/>
    </xf>
    <xf numFmtId="0" fontId="0" fillId="0" borderId="0" xfId="0" applyBorder="1" applyAlignment="1" applyProtection="1">
      <alignment vertical="top"/>
    </xf>
    <xf numFmtId="0" fontId="55" fillId="3" borderId="11" xfId="0" applyFont="1" applyFill="1" applyBorder="1" applyAlignment="1" applyProtection="1">
      <alignment horizontal="left" vertical="top"/>
    </xf>
    <xf numFmtId="0" fontId="25" fillId="3" borderId="11" xfId="0" applyFont="1" applyFill="1" applyBorder="1" applyAlignment="1" applyProtection="1">
      <alignment horizontal="left" vertical="top"/>
    </xf>
    <xf numFmtId="0" fontId="58" fillId="3" borderId="0" xfId="0" applyFont="1" applyFill="1" applyBorder="1" applyAlignment="1" applyProtection="1">
      <alignment horizontal="left" vertical="top"/>
    </xf>
    <xf numFmtId="0" fontId="6" fillId="3" borderId="0" xfId="0" applyFont="1" applyFill="1" applyBorder="1" applyAlignment="1" applyProtection="1">
      <alignment horizontal="left" vertical="top"/>
    </xf>
    <xf numFmtId="0" fontId="16" fillId="0" borderId="0" xfId="0" applyFont="1" applyBorder="1" applyAlignment="1" applyProtection="1">
      <alignment vertical="top"/>
    </xf>
    <xf numFmtId="0" fontId="46" fillId="0" borderId="0" xfId="0" applyFont="1" applyBorder="1" applyAlignment="1" applyProtection="1">
      <alignment vertical="top"/>
    </xf>
    <xf numFmtId="0" fontId="44" fillId="0" borderId="0" xfId="0" applyFont="1" applyFill="1" applyBorder="1" applyAlignment="1" applyProtection="1">
      <alignment horizontal="left" vertical="top"/>
    </xf>
    <xf numFmtId="0" fontId="59" fillId="0" borderId="11" xfId="0" applyFont="1" applyBorder="1" applyProtection="1"/>
    <xf numFmtId="0" fontId="59" fillId="3" borderId="11" xfId="0" applyFont="1" applyFill="1" applyBorder="1" applyAlignment="1" applyProtection="1">
      <alignment horizontal="left" vertical="top"/>
    </xf>
    <xf numFmtId="0" fontId="59" fillId="3" borderId="0" xfId="0" applyFont="1" applyFill="1" applyBorder="1" applyAlignment="1" applyProtection="1">
      <alignment horizontal="right" vertical="top"/>
    </xf>
    <xf numFmtId="0" fontId="60" fillId="3" borderId="14" xfId="1" applyFont="1" applyFill="1" applyBorder="1" applyAlignment="1" applyProtection="1">
      <alignment horizontal="left" vertical="top"/>
    </xf>
    <xf numFmtId="0" fontId="44" fillId="3" borderId="14" xfId="0" applyFont="1" applyFill="1" applyBorder="1" applyAlignment="1" applyProtection="1">
      <alignment horizontal="left" vertical="top"/>
    </xf>
    <xf numFmtId="0" fontId="44" fillId="3" borderId="15" xfId="0" applyFont="1" applyFill="1" applyBorder="1" applyAlignment="1" applyProtection="1">
      <alignment horizontal="left" vertical="top"/>
    </xf>
    <xf numFmtId="0" fontId="60" fillId="3" borderId="0" xfId="1" applyFont="1" applyFill="1" applyBorder="1" applyAlignment="1" applyProtection="1">
      <alignment horizontal="left" vertical="top"/>
    </xf>
    <xf numFmtId="0" fontId="44" fillId="3" borderId="0" xfId="0" applyFont="1" applyFill="1" applyBorder="1" applyAlignment="1" applyProtection="1">
      <alignment horizontal="right" vertical="top"/>
    </xf>
    <xf numFmtId="0" fontId="44" fillId="3" borderId="0" xfId="0" applyFont="1" applyFill="1" applyBorder="1" applyAlignment="1" applyProtection="1">
      <alignment horizontal="center" vertical="top"/>
    </xf>
    <xf numFmtId="0" fontId="44" fillId="3" borderId="13" xfId="0" applyFont="1" applyFill="1" applyBorder="1" applyAlignment="1" applyProtection="1">
      <alignment horizontal="center" vertical="top"/>
    </xf>
    <xf numFmtId="0" fontId="6" fillId="3" borderId="0" xfId="0" applyFont="1" applyFill="1" applyBorder="1" applyAlignment="1" applyProtection="1">
      <alignment vertical="top"/>
    </xf>
    <xf numFmtId="0" fontId="35" fillId="3" borderId="4" xfId="0" applyFont="1" applyFill="1" applyBorder="1" applyAlignment="1" applyProtection="1">
      <alignment horizontal="left" vertical="top"/>
    </xf>
    <xf numFmtId="0" fontId="46" fillId="3" borderId="0" xfId="0" applyFont="1" applyFill="1" applyBorder="1" applyAlignment="1" applyProtection="1">
      <alignment vertical="top"/>
    </xf>
    <xf numFmtId="0" fontId="35" fillId="3" borderId="1" xfId="0" applyFont="1" applyFill="1" applyBorder="1" applyAlignment="1" applyProtection="1">
      <alignment horizontal="left" vertical="top"/>
    </xf>
    <xf numFmtId="0" fontId="15" fillId="3" borderId="0" xfId="0" applyFont="1" applyFill="1" applyBorder="1" applyAlignment="1" applyProtection="1">
      <alignment horizontal="center" vertical="top"/>
    </xf>
    <xf numFmtId="0" fontId="15" fillId="3" borderId="14" xfId="0" applyFont="1" applyFill="1" applyBorder="1" applyAlignment="1" applyProtection="1">
      <alignment horizontal="center" vertical="top"/>
    </xf>
    <xf numFmtId="0" fontId="35" fillId="3" borderId="0" xfId="0" applyFont="1" applyFill="1" applyBorder="1" applyAlignment="1" applyProtection="1">
      <alignment horizontal="left" vertical="top"/>
    </xf>
    <xf numFmtId="0" fontId="34" fillId="3" borderId="14" xfId="0" applyFont="1" applyFill="1" applyBorder="1" applyAlignment="1" applyProtection="1">
      <alignment horizontal="left" vertical="top"/>
    </xf>
    <xf numFmtId="0" fontId="34" fillId="3" borderId="15" xfId="0" applyFont="1" applyFill="1" applyBorder="1" applyAlignment="1" applyProtection="1">
      <alignment horizontal="left" vertical="top"/>
    </xf>
    <xf numFmtId="0" fontId="42" fillId="3" borderId="0" xfId="0" applyFont="1" applyFill="1" applyBorder="1" applyAlignment="1" applyProtection="1">
      <alignment vertical="top"/>
    </xf>
    <xf numFmtId="0" fontId="0" fillId="3" borderId="0" xfId="0" applyFill="1" applyBorder="1" applyAlignment="1" applyProtection="1">
      <alignment vertical="top"/>
    </xf>
    <xf numFmtId="0" fontId="57" fillId="3" borderId="11" xfId="0" applyFont="1" applyFill="1" applyBorder="1" applyAlignment="1" applyProtection="1">
      <alignment horizontal="left" vertical="top"/>
    </xf>
    <xf numFmtId="0" fontId="55" fillId="3" borderId="0" xfId="0" applyFont="1" applyFill="1" applyBorder="1" applyAlignment="1" applyProtection="1">
      <alignment horizontal="right" vertical="top"/>
    </xf>
    <xf numFmtId="0" fontId="7" fillId="3" borderId="11" xfId="0" applyFont="1" applyFill="1" applyBorder="1" applyAlignment="1" applyProtection="1">
      <alignment horizontal="left" vertical="top"/>
    </xf>
    <xf numFmtId="0" fontId="44" fillId="3" borderId="0" xfId="0" applyFont="1" applyFill="1" applyBorder="1" applyAlignment="1" applyProtection="1">
      <alignment vertical="top" wrapText="1"/>
    </xf>
    <xf numFmtId="0" fontId="37" fillId="0" borderId="0" xfId="0" applyFont="1" applyAlignment="1" applyProtection="1">
      <alignment vertical="top"/>
    </xf>
    <xf numFmtId="0" fontId="44" fillId="3" borderId="16" xfId="0" applyFont="1" applyFill="1" applyBorder="1" applyAlignment="1" applyProtection="1">
      <alignment horizontal="left" vertical="top"/>
    </xf>
    <xf numFmtId="0" fontId="44" fillId="3" borderId="17" xfId="0" applyFont="1" applyFill="1" applyBorder="1" applyAlignment="1" applyProtection="1">
      <alignment horizontal="left" vertical="top"/>
    </xf>
    <xf numFmtId="0" fontId="44" fillId="3" borderId="18" xfId="0" applyFont="1" applyFill="1" applyBorder="1" applyAlignment="1" applyProtection="1">
      <alignment horizontal="left" vertical="top"/>
    </xf>
    <xf numFmtId="0" fontId="36" fillId="0" borderId="0" xfId="0" applyFont="1" applyProtection="1"/>
    <xf numFmtId="0" fontId="61" fillId="0" borderId="0" xfId="0" applyFont="1" applyAlignment="1" applyProtection="1">
      <alignment vertical="top"/>
    </xf>
    <xf numFmtId="0" fontId="36" fillId="0" borderId="0" xfId="0" applyFont="1" applyAlignment="1" applyProtection="1">
      <alignment vertical="top"/>
    </xf>
    <xf numFmtId="0" fontId="0" fillId="0" borderId="0" xfId="0" applyAlignment="1" applyProtection="1">
      <alignment horizontal="left" vertical="top"/>
    </xf>
    <xf numFmtId="0" fontId="44" fillId="0" borderId="0" xfId="0" applyFont="1" applyAlignment="1" applyProtection="1">
      <alignment vertical="top"/>
    </xf>
    <xf numFmtId="0" fontId="62" fillId="0" borderId="0" xfId="0" applyFont="1" applyAlignment="1" applyProtection="1">
      <alignment vertical="center" wrapText="1"/>
    </xf>
    <xf numFmtId="0" fontId="44" fillId="0" borderId="0" xfId="0" applyFont="1" applyAlignment="1" applyProtection="1">
      <alignment vertical="top" wrapText="1"/>
    </xf>
    <xf numFmtId="0" fontId="44" fillId="3" borderId="11" xfId="0" applyFont="1" applyFill="1" applyBorder="1" applyAlignment="1" applyProtection="1">
      <alignment horizontal="left" vertical="top" wrapText="1"/>
    </xf>
    <xf numFmtId="0" fontId="44" fillId="3" borderId="0" xfId="0" applyFont="1" applyFill="1" applyBorder="1" applyAlignment="1" applyProtection="1">
      <alignment horizontal="left" vertical="top" wrapText="1"/>
    </xf>
    <xf numFmtId="0" fontId="44" fillId="3" borderId="13" xfId="0" applyFont="1" applyFill="1" applyBorder="1" applyAlignment="1" applyProtection="1">
      <alignment horizontal="left" vertical="top" wrapText="1"/>
    </xf>
    <xf numFmtId="0" fontId="63" fillId="0" borderId="0" xfId="0" applyFont="1" applyBorder="1" applyAlignment="1" applyProtection="1">
      <alignment vertical="top"/>
    </xf>
    <xf numFmtId="0" fontId="44" fillId="3" borderId="11" xfId="0" applyFont="1" applyFill="1" applyBorder="1" applyAlignment="1" applyProtection="1">
      <alignment horizontal="right" vertical="top"/>
    </xf>
    <xf numFmtId="0" fontId="44" fillId="3" borderId="11" xfId="0" applyFont="1" applyFill="1" applyBorder="1" applyAlignment="1" applyProtection="1">
      <alignment vertical="top"/>
    </xf>
    <xf numFmtId="0" fontId="44" fillId="0" borderId="0" xfId="0" applyFont="1" applyFill="1" applyAlignment="1" applyProtection="1">
      <alignment horizontal="left" vertical="top"/>
    </xf>
    <xf numFmtId="0" fontId="0" fillId="0" borderId="0" xfId="0" applyProtection="1"/>
    <xf numFmtId="0" fontId="64" fillId="3" borderId="0" xfId="0" applyFont="1" applyFill="1" applyBorder="1" applyAlignment="1" applyProtection="1">
      <alignment vertical="top"/>
    </xf>
    <xf numFmtId="0" fontId="0" fillId="3" borderId="0" xfId="0" applyFill="1" applyBorder="1" applyProtection="1"/>
    <xf numFmtId="0" fontId="57" fillId="3" borderId="13" xfId="0" applyFont="1" applyFill="1" applyBorder="1" applyAlignment="1" applyProtection="1">
      <alignment horizontal="left" vertical="top" wrapText="1"/>
    </xf>
    <xf numFmtId="0" fontId="0" fillId="3" borderId="11" xfId="0" applyFill="1" applyBorder="1" applyProtection="1"/>
    <xf numFmtId="0" fontId="0" fillId="3" borderId="13" xfId="0" applyFill="1" applyBorder="1" applyProtection="1"/>
    <xf numFmtId="0" fontId="55" fillId="3" borderId="11" xfId="0" applyFont="1" applyFill="1" applyBorder="1" applyAlignment="1" applyProtection="1"/>
    <xf numFmtId="0" fontId="55" fillId="3" borderId="0" xfId="0" applyFont="1" applyFill="1" applyBorder="1" applyAlignment="1" applyProtection="1"/>
    <xf numFmtId="0" fontId="55" fillId="3" borderId="0" xfId="2" applyFont="1" applyFill="1" applyBorder="1" applyAlignment="1" applyProtection="1">
      <alignment vertical="top" wrapText="1"/>
    </xf>
    <xf numFmtId="0" fontId="55" fillId="3" borderId="13" xfId="0" applyFont="1" applyFill="1" applyBorder="1" applyAlignment="1" applyProtection="1">
      <alignment horizontal="right"/>
    </xf>
    <xf numFmtId="0" fontId="45" fillId="0" borderId="0" xfId="0" applyFont="1" applyAlignment="1" applyProtection="1">
      <alignment horizontal="center"/>
    </xf>
    <xf numFmtId="0" fontId="5" fillId="0" borderId="0" xfId="0" applyFont="1" applyAlignment="1" applyProtection="1">
      <alignment horizontal="center"/>
    </xf>
    <xf numFmtId="0" fontId="55" fillId="3" borderId="11" xfId="0" applyFont="1" applyFill="1" applyBorder="1" applyAlignment="1" applyProtection="1">
      <alignment horizontal="center"/>
    </xf>
    <xf numFmtId="0" fontId="55" fillId="3" borderId="0" xfId="0" applyFont="1" applyFill="1" applyBorder="1" applyAlignment="1" applyProtection="1">
      <alignment horizontal="center"/>
    </xf>
    <xf numFmtId="0" fontId="55" fillId="3" borderId="13" xfId="0" applyFont="1" applyFill="1" applyBorder="1" applyAlignment="1" applyProtection="1">
      <alignment horizontal="center"/>
    </xf>
    <xf numFmtId="0" fontId="55" fillId="3" borderId="11" xfId="2" applyFont="1" applyFill="1" applyBorder="1" applyAlignment="1" applyProtection="1">
      <alignment vertical="top" wrapText="1"/>
    </xf>
    <xf numFmtId="0" fontId="44" fillId="3" borderId="0" xfId="2" applyFont="1" applyFill="1" applyBorder="1" applyAlignment="1" applyProtection="1">
      <alignment vertical="top" wrapText="1"/>
    </xf>
    <xf numFmtId="0" fontId="44" fillId="0" borderId="0" xfId="2" applyFont="1" applyFill="1" applyBorder="1" applyAlignment="1" applyProtection="1">
      <alignment horizontal="left" vertical="top" wrapText="1"/>
    </xf>
    <xf numFmtId="0" fontId="5" fillId="0" borderId="0" xfId="0" applyFont="1" applyProtection="1"/>
    <xf numFmtId="0" fontId="55" fillId="3" borderId="13" xfId="2" applyFont="1" applyFill="1" applyBorder="1" applyAlignment="1" applyProtection="1">
      <alignment vertical="top" wrapText="1"/>
    </xf>
    <xf numFmtId="0" fontId="5" fillId="0" borderId="0" xfId="0" applyFont="1" applyBorder="1" applyProtection="1"/>
    <xf numFmtId="0" fontId="44" fillId="3" borderId="11" xfId="2" applyFont="1" applyFill="1" applyBorder="1" applyAlignment="1" applyProtection="1">
      <alignment vertical="top" wrapText="1"/>
    </xf>
    <xf numFmtId="0" fontId="47" fillId="3" borderId="11" xfId="2" applyFont="1" applyFill="1" applyBorder="1" applyAlignment="1" applyProtection="1">
      <alignment vertical="top" wrapText="1"/>
    </xf>
    <xf numFmtId="0" fontId="44" fillId="3" borderId="13" xfId="2" applyFont="1" applyFill="1" applyBorder="1" applyAlignment="1" applyProtection="1">
      <alignment vertical="top" wrapText="1"/>
    </xf>
    <xf numFmtId="0" fontId="65" fillId="0" borderId="0" xfId="2" applyFont="1" applyProtection="1"/>
    <xf numFmtId="0" fontId="44" fillId="3" borderId="0" xfId="2" applyFont="1" applyFill="1" applyBorder="1" applyAlignment="1" applyProtection="1">
      <alignment horizontal="left" vertical="top" wrapText="1"/>
    </xf>
    <xf numFmtId="0" fontId="55" fillId="3" borderId="0" xfId="2" applyFont="1" applyFill="1" applyBorder="1" applyAlignment="1" applyProtection="1">
      <alignment horizontal="left" vertical="top" wrapText="1"/>
    </xf>
    <xf numFmtId="0" fontId="44" fillId="3" borderId="13" xfId="2" applyFont="1" applyFill="1" applyBorder="1" applyAlignment="1" applyProtection="1">
      <alignment horizontal="left" vertical="top" wrapText="1"/>
    </xf>
    <xf numFmtId="0" fontId="66" fillId="3" borderId="11" xfId="0" applyFont="1" applyFill="1" applyBorder="1" applyAlignment="1" applyProtection="1">
      <alignment horizontal="right" vertical="top"/>
    </xf>
    <xf numFmtId="0" fontId="0" fillId="0" borderId="0" xfId="0" applyFont="1" applyProtection="1"/>
    <xf numFmtId="0" fontId="47" fillId="3" borderId="11" xfId="2" applyFont="1" applyFill="1" applyBorder="1" applyAlignment="1" applyProtection="1">
      <alignment horizontal="left" vertical="top"/>
    </xf>
    <xf numFmtId="0" fontId="66" fillId="3" borderId="11" xfId="2" applyFont="1" applyFill="1" applyBorder="1" applyAlignment="1" applyProtection="1">
      <alignment horizontal="left" vertical="top" wrapText="1"/>
    </xf>
    <xf numFmtId="0" fontId="55" fillId="3" borderId="11" xfId="2" applyFont="1" applyFill="1" applyBorder="1" applyAlignment="1" applyProtection="1">
      <alignment horizontal="left" vertical="top" wrapText="1"/>
    </xf>
    <xf numFmtId="0" fontId="0" fillId="0" borderId="0" xfId="0" applyFont="1" applyAlignment="1" applyProtection="1">
      <alignment horizontal="center"/>
    </xf>
    <xf numFmtId="0" fontId="55" fillId="3" borderId="11" xfId="2" applyFont="1" applyFill="1" applyBorder="1" applyAlignment="1" applyProtection="1">
      <alignment horizontal="center" vertical="top" wrapText="1"/>
    </xf>
    <xf numFmtId="0" fontId="45" fillId="0" borderId="0" xfId="0" applyFont="1" applyProtection="1"/>
    <xf numFmtId="0" fontId="55" fillId="7" borderId="19" xfId="3" applyFont="1" applyFill="1" applyBorder="1" applyAlignment="1" applyProtection="1">
      <alignment horizontal="center" vertical="center" wrapText="1"/>
    </xf>
    <xf numFmtId="0" fontId="7" fillId="7" borderId="20" xfId="3" applyFont="1" applyFill="1" applyBorder="1" applyAlignment="1" applyProtection="1">
      <alignment horizontal="center" vertical="center" wrapText="1"/>
    </xf>
    <xf numFmtId="0" fontId="7" fillId="7" borderId="20" xfId="2" applyFont="1" applyFill="1" applyBorder="1" applyAlignment="1" applyProtection="1">
      <alignment horizontal="center" vertical="center" wrapText="1"/>
    </xf>
    <xf numFmtId="0" fontId="55" fillId="7" borderId="20" xfId="2" applyFont="1" applyFill="1" applyBorder="1" applyAlignment="1" applyProtection="1">
      <alignment horizontal="center" vertical="center" wrapText="1"/>
    </xf>
    <xf numFmtId="0" fontId="55" fillId="7" borderId="21" xfId="2" applyFont="1" applyFill="1" applyBorder="1" applyAlignment="1" applyProtection="1">
      <alignment horizontal="center" vertical="center" wrapText="1"/>
    </xf>
    <xf numFmtId="0" fontId="55" fillId="5" borderId="22" xfId="3" applyFont="1" applyFill="1" applyBorder="1" applyAlignment="1" applyProtection="1">
      <alignment horizontal="center" vertical="top" wrapText="1"/>
    </xf>
    <xf numFmtId="0" fontId="44" fillId="5" borderId="23" xfId="3" applyFont="1" applyFill="1" applyBorder="1" applyAlignment="1" applyProtection="1">
      <alignment horizontal="center" vertical="top" wrapText="1"/>
    </xf>
    <xf numFmtId="0" fontId="44" fillId="5" borderId="23" xfId="2" applyFont="1" applyFill="1" applyBorder="1" applyAlignment="1" applyProtection="1">
      <alignment horizontal="center" vertical="top" wrapText="1"/>
    </xf>
    <xf numFmtId="0" fontId="44" fillId="5" borderId="24" xfId="2" applyFont="1" applyFill="1" applyBorder="1" applyAlignment="1" applyProtection="1">
      <alignment horizontal="center" vertical="top" wrapText="1"/>
    </xf>
    <xf numFmtId="0" fontId="44" fillId="5" borderId="23" xfId="2" applyFont="1" applyFill="1" applyBorder="1" applyAlignment="1" applyProtection="1">
      <alignment horizontal="left" vertical="top" wrapText="1"/>
    </xf>
    <xf numFmtId="0" fontId="44" fillId="5" borderId="25" xfId="2" applyFont="1" applyFill="1" applyBorder="1" applyAlignment="1" applyProtection="1">
      <alignment horizontal="left" vertical="top" wrapText="1"/>
    </xf>
    <xf numFmtId="0" fontId="6" fillId="8" borderId="7" xfId="3" applyFont="1" applyFill="1" applyBorder="1" applyAlignment="1" applyProtection="1">
      <alignment horizontal="left" vertical="top" wrapText="1"/>
    </xf>
    <xf numFmtId="0" fontId="44" fillId="3" borderId="1" xfId="2" applyFont="1" applyFill="1" applyBorder="1" applyAlignment="1" applyProtection="1">
      <alignment horizontal="center" vertical="top" wrapText="1"/>
    </xf>
    <xf numFmtId="0" fontId="6" fillId="3" borderId="7" xfId="3" applyFont="1" applyFill="1" applyBorder="1" applyAlignment="1" applyProtection="1">
      <alignment horizontal="left" vertical="top" wrapText="1"/>
    </xf>
    <xf numFmtId="0" fontId="67" fillId="6" borderId="1" xfId="2" applyFont="1" applyFill="1" applyBorder="1" applyAlignment="1" applyProtection="1">
      <alignment horizontal="left" vertical="top" wrapText="1"/>
    </xf>
    <xf numFmtId="0" fontId="68" fillId="6" borderId="1" xfId="3" applyFont="1" applyFill="1" applyBorder="1" applyAlignment="1" applyProtection="1">
      <alignment horizontal="center" vertical="top" wrapText="1"/>
    </xf>
    <xf numFmtId="0" fontId="69" fillId="6" borderId="4" xfId="2" applyFont="1" applyFill="1" applyBorder="1" applyAlignment="1" applyProtection="1">
      <alignment horizontal="center" vertical="top" wrapText="1"/>
    </xf>
    <xf numFmtId="0" fontId="55" fillId="9" borderId="26" xfId="2" applyFont="1" applyFill="1" applyBorder="1" applyAlignment="1" applyProtection="1">
      <alignment horizontal="center" vertical="top" wrapText="1"/>
    </xf>
    <xf numFmtId="0" fontId="55" fillId="5" borderId="22" xfId="2" applyFont="1" applyFill="1" applyBorder="1" applyAlignment="1" applyProtection="1">
      <alignment horizontal="center" vertical="top" wrapText="1"/>
    </xf>
    <xf numFmtId="0" fontId="44" fillId="3" borderId="7" xfId="3" applyFont="1" applyFill="1" applyBorder="1" applyAlignment="1" applyProtection="1">
      <alignment horizontal="left" vertical="top" wrapText="1"/>
    </xf>
    <xf numFmtId="0" fontId="44" fillId="8" borderId="7" xfId="3" applyFont="1" applyFill="1" applyBorder="1" applyAlignment="1" applyProtection="1">
      <alignment horizontal="left" vertical="top" wrapText="1"/>
    </xf>
    <xf numFmtId="0" fontId="6" fillId="3" borderId="1" xfId="2" applyFont="1" applyFill="1" applyBorder="1" applyAlignment="1" applyProtection="1">
      <alignment horizontal="center" vertical="top" wrapText="1"/>
    </xf>
    <xf numFmtId="0" fontId="6" fillId="0" borderId="0" xfId="2" applyFont="1" applyFill="1" applyBorder="1" applyAlignment="1" applyProtection="1">
      <alignment horizontal="left" vertical="top" wrapText="1"/>
    </xf>
    <xf numFmtId="0" fontId="12" fillId="0" borderId="0" xfId="0" applyFont="1" applyProtection="1"/>
    <xf numFmtId="0" fontId="45" fillId="0" borderId="0" xfId="0" applyFont="1" applyBorder="1" applyProtection="1"/>
    <xf numFmtId="0" fontId="48" fillId="0" borderId="0" xfId="0" applyFont="1" applyBorder="1" applyProtection="1"/>
    <xf numFmtId="0" fontId="29" fillId="0" borderId="0" xfId="0" applyFont="1" applyProtection="1"/>
    <xf numFmtId="0" fontId="44" fillId="5" borderId="23" xfId="2" applyFont="1" applyFill="1" applyBorder="1" applyAlignment="1" applyProtection="1">
      <alignment horizontal="center" wrapText="1"/>
    </xf>
    <xf numFmtId="0" fontId="44" fillId="0" borderId="7" xfId="3" applyFont="1" applyFill="1" applyBorder="1" applyAlignment="1" applyProtection="1">
      <alignment horizontal="left" vertical="top" wrapText="1"/>
    </xf>
    <xf numFmtId="0" fontId="49" fillId="0" borderId="0" xfId="0" applyFont="1" applyBorder="1" applyProtection="1"/>
    <xf numFmtId="0" fontId="31" fillId="0" borderId="0" xfId="0" applyFont="1" applyProtection="1"/>
    <xf numFmtId="0" fontId="50" fillId="0" borderId="0" xfId="0" applyFont="1" applyBorder="1" applyProtection="1"/>
    <xf numFmtId="0" fontId="50" fillId="0" borderId="0" xfId="0" applyFont="1" applyProtection="1"/>
    <xf numFmtId="0" fontId="70" fillId="6" borderId="1" xfId="3" applyFont="1" applyFill="1" applyBorder="1" applyAlignment="1" applyProtection="1">
      <alignment horizontal="center" vertical="top" wrapText="1"/>
    </xf>
    <xf numFmtId="0" fontId="7" fillId="5" borderId="22" xfId="2" applyFont="1" applyFill="1" applyBorder="1" applyAlignment="1" applyProtection="1">
      <alignment horizontal="center" vertical="top" wrapText="1"/>
    </xf>
    <xf numFmtId="0" fontId="7" fillId="5" borderId="7" xfId="2" applyFont="1" applyFill="1" applyBorder="1" applyAlignment="1" applyProtection="1">
      <alignment horizontal="center" vertical="top" wrapText="1"/>
    </xf>
    <xf numFmtId="0" fontId="44" fillId="5" borderId="1" xfId="2" applyFont="1" applyFill="1" applyBorder="1" applyAlignment="1" applyProtection="1">
      <alignment horizontal="center" vertical="top" wrapText="1"/>
    </xf>
    <xf numFmtId="0" fontId="58" fillId="5" borderId="1" xfId="2" applyFont="1" applyFill="1" applyBorder="1" applyAlignment="1" applyProtection="1">
      <alignment horizontal="center" vertical="top" wrapText="1"/>
    </xf>
    <xf numFmtId="0" fontId="55" fillId="5" borderId="23" xfId="2" applyFont="1" applyFill="1" applyBorder="1" applyAlignment="1" applyProtection="1">
      <alignment horizontal="center" vertical="top" wrapText="1"/>
    </xf>
    <xf numFmtId="0" fontId="55" fillId="5" borderId="25" xfId="2" applyFont="1" applyFill="1" applyBorder="1" applyAlignment="1" applyProtection="1">
      <alignment horizontal="center" vertical="top" wrapText="1"/>
    </xf>
    <xf numFmtId="0" fontId="43" fillId="0" borderId="0" xfId="3" applyFont="1" applyBorder="1" applyAlignment="1" applyProtection="1">
      <alignment vertical="top" wrapText="1"/>
    </xf>
    <xf numFmtId="0" fontId="67" fillId="6" borderId="26" xfId="2" applyFont="1" applyFill="1" applyBorder="1" applyAlignment="1" applyProtection="1">
      <alignment horizontal="left" vertical="top" wrapText="1"/>
    </xf>
    <xf numFmtId="0" fontId="55" fillId="9" borderId="26" xfId="3" applyFont="1" applyFill="1" applyBorder="1" applyAlignment="1" applyProtection="1">
      <alignment horizontal="center" vertical="top" wrapText="1"/>
    </xf>
    <xf numFmtId="0" fontId="43" fillId="0" borderId="0" xfId="3" applyFont="1" applyBorder="1" applyAlignment="1" applyProtection="1">
      <alignment wrapText="1"/>
    </xf>
    <xf numFmtId="0" fontId="71" fillId="0" borderId="0" xfId="2" applyFont="1" applyFill="1" applyBorder="1" applyAlignment="1" applyProtection="1">
      <alignment horizontal="left" vertical="top" wrapText="1"/>
    </xf>
    <xf numFmtId="0" fontId="44" fillId="3" borderId="30" xfId="2" applyFont="1" applyFill="1" applyBorder="1" applyAlignment="1" applyProtection="1">
      <alignment vertical="top"/>
    </xf>
    <xf numFmtId="0" fontId="44" fillId="3" borderId="31" xfId="0" applyFont="1" applyFill="1" applyBorder="1" applyAlignment="1" applyProtection="1">
      <alignment horizontal="left" vertical="top"/>
    </xf>
    <xf numFmtId="0" fontId="44" fillId="3" borderId="32" xfId="0" applyFont="1" applyFill="1" applyBorder="1" applyAlignment="1" applyProtection="1">
      <alignment horizontal="left" vertical="top"/>
    </xf>
    <xf numFmtId="0" fontId="28" fillId="3" borderId="0" xfId="0" applyFont="1" applyFill="1" applyBorder="1" applyAlignment="1" applyProtection="1">
      <alignment horizontal="left" vertical="top"/>
    </xf>
    <xf numFmtId="0" fontId="6" fillId="3" borderId="13" xfId="0" applyFont="1" applyFill="1" applyBorder="1" applyAlignment="1" applyProtection="1">
      <alignment horizontal="left" vertical="top"/>
    </xf>
    <xf numFmtId="0" fontId="7" fillId="3" borderId="0" xfId="0" applyFont="1" applyFill="1" applyBorder="1" applyAlignment="1" applyProtection="1">
      <alignment horizontal="left" vertical="top"/>
    </xf>
    <xf numFmtId="0" fontId="6" fillId="8" borderId="1" xfId="0" applyFont="1" applyFill="1" applyBorder="1" applyAlignment="1" applyProtection="1">
      <alignment horizontal="left" vertical="top" wrapText="1"/>
      <protection locked="0"/>
    </xf>
    <xf numFmtId="0" fontId="44" fillId="5" borderId="1" xfId="3" applyFont="1" applyFill="1" applyBorder="1" applyAlignment="1" applyProtection="1">
      <alignment horizontal="center" vertical="top" wrapText="1"/>
    </xf>
    <xf numFmtId="0" fontId="44" fillId="3" borderId="11" xfId="0" applyFont="1" applyFill="1" applyBorder="1" applyAlignment="1" applyProtection="1">
      <alignment horizontal="left" vertical="top"/>
    </xf>
    <xf numFmtId="0" fontId="44" fillId="3" borderId="0" xfId="0" applyFont="1" applyFill="1" applyBorder="1" applyAlignment="1" applyProtection="1">
      <alignment horizontal="left" vertical="top"/>
    </xf>
    <xf numFmtId="0" fontId="55" fillId="3" borderId="11" xfId="0" applyFont="1" applyFill="1" applyBorder="1" applyAlignment="1" applyProtection="1">
      <alignment horizontal="left" vertical="top"/>
    </xf>
    <xf numFmtId="0" fontId="44" fillId="3" borderId="11" xfId="0" applyFont="1" applyFill="1" applyBorder="1" applyAlignment="1" applyProtection="1">
      <alignment horizontal="center" vertical="top"/>
    </xf>
    <xf numFmtId="0" fontId="44" fillId="3" borderId="0" xfId="0" applyFont="1" applyFill="1" applyBorder="1" applyAlignment="1" applyProtection="1">
      <alignment horizontal="center" vertical="top"/>
    </xf>
    <xf numFmtId="0" fontId="44" fillId="3" borderId="13" xfId="0" applyFont="1" applyFill="1" applyBorder="1" applyAlignment="1" applyProtection="1">
      <alignment horizontal="center" vertical="top"/>
    </xf>
    <xf numFmtId="0" fontId="44" fillId="3" borderId="13" xfId="0" applyFont="1" applyFill="1" applyBorder="1" applyAlignment="1" applyProtection="1">
      <alignment horizontal="left" vertical="top"/>
    </xf>
    <xf numFmtId="0" fontId="53" fillId="3" borderId="11" xfId="0" applyFont="1" applyFill="1" applyBorder="1" applyAlignment="1" applyProtection="1">
      <alignment horizontal="center" vertical="center"/>
    </xf>
    <xf numFmtId="0" fontId="53" fillId="3" borderId="0" xfId="0" applyFont="1" applyFill="1" applyBorder="1" applyAlignment="1" applyProtection="1">
      <alignment horizontal="center" vertical="center"/>
    </xf>
    <xf numFmtId="0" fontId="53" fillId="3" borderId="13" xfId="0" applyFont="1" applyFill="1" applyBorder="1" applyAlignment="1" applyProtection="1">
      <alignment horizontal="center" vertical="center"/>
    </xf>
    <xf numFmtId="0" fontId="20" fillId="3" borderId="0" xfId="0" applyFont="1" applyFill="1" applyBorder="1" applyProtection="1"/>
    <xf numFmtId="0" fontId="20" fillId="3" borderId="13" xfId="0" applyFont="1" applyFill="1" applyBorder="1" applyProtection="1"/>
    <xf numFmtId="0" fontId="55" fillId="5" borderId="7" xfId="2" applyFont="1" applyFill="1" applyBorder="1" applyAlignment="1" applyProtection="1">
      <alignment horizontal="left" vertical="top" wrapText="1"/>
    </xf>
    <xf numFmtId="49" fontId="55" fillId="5" borderId="7" xfId="2" applyNumberFormat="1" applyFont="1" applyFill="1" applyBorder="1" applyAlignment="1" applyProtection="1">
      <alignment horizontal="left" vertical="top" wrapText="1"/>
    </xf>
    <xf numFmtId="0" fontId="55" fillId="5" borderId="7" xfId="2" applyFont="1" applyFill="1" applyBorder="1" applyAlignment="1" applyProtection="1">
      <alignment vertical="top"/>
      <protection locked="0"/>
    </xf>
    <xf numFmtId="0" fontId="44" fillId="3" borderId="0" xfId="0" applyFont="1" applyFill="1" applyBorder="1" applyProtection="1"/>
    <xf numFmtId="0" fontId="73" fillId="3" borderId="0" xfId="0" applyFont="1" applyFill="1" applyBorder="1" applyAlignment="1" applyProtection="1"/>
    <xf numFmtId="0" fontId="44" fillId="3" borderId="13" xfId="0" applyFont="1" applyFill="1" applyBorder="1" applyProtection="1"/>
    <xf numFmtId="0" fontId="20" fillId="5" borderId="0" xfId="0" applyFont="1" applyFill="1" applyBorder="1" applyProtection="1"/>
    <xf numFmtId="0" fontId="20" fillId="5" borderId="27" xfId="0" applyFont="1" applyFill="1" applyBorder="1" applyProtection="1"/>
    <xf numFmtId="0" fontId="44" fillId="0" borderId="1" xfId="0" applyFont="1" applyFill="1" applyBorder="1" applyAlignment="1" applyProtection="1">
      <alignment wrapText="1"/>
      <protection locked="0"/>
    </xf>
    <xf numFmtId="0" fontId="44" fillId="0" borderId="2" xfId="0" applyFont="1" applyFill="1" applyBorder="1" applyAlignment="1" applyProtection="1">
      <alignment wrapText="1"/>
      <protection locked="0"/>
    </xf>
    <xf numFmtId="0" fontId="44" fillId="0" borderId="3" xfId="0" applyFont="1" applyFill="1" applyBorder="1" applyAlignment="1" applyProtection="1">
      <alignment wrapText="1"/>
      <protection locked="0"/>
    </xf>
    <xf numFmtId="0" fontId="44" fillId="0" borderId="6" xfId="0" applyFont="1" applyFill="1" applyBorder="1" applyAlignment="1" applyProtection="1">
      <alignment wrapText="1"/>
      <protection locked="0"/>
    </xf>
    <xf numFmtId="0" fontId="44" fillId="5" borderId="23" xfId="0" applyFont="1" applyFill="1" applyBorder="1" applyProtection="1"/>
    <xf numFmtId="0" fontId="44" fillId="5" borderId="25" xfId="0" applyFont="1" applyFill="1" applyBorder="1" applyProtection="1"/>
    <xf numFmtId="0" fontId="6" fillId="0" borderId="3" xfId="2" applyFont="1" applyFill="1" applyBorder="1" applyAlignment="1" applyProtection="1">
      <alignment horizontal="center" vertical="top" wrapText="1"/>
      <protection locked="0"/>
    </xf>
    <xf numFmtId="0" fontId="44" fillId="5" borderId="28" xfId="0" applyFont="1" applyFill="1" applyBorder="1" applyProtection="1"/>
    <xf numFmtId="0" fontId="44" fillId="5" borderId="29" xfId="0" applyFont="1" applyFill="1" applyBorder="1" applyProtection="1"/>
    <xf numFmtId="0" fontId="44" fillId="0" borderId="1" xfId="0" applyFont="1" applyFill="1" applyBorder="1" applyProtection="1">
      <protection locked="0"/>
    </xf>
    <xf numFmtId="0" fontId="44" fillId="0" borderId="2" xfId="0" applyFont="1" applyFill="1" applyBorder="1" applyProtection="1">
      <protection locked="0"/>
    </xf>
    <xf numFmtId="0" fontId="44" fillId="5" borderId="1" xfId="0" applyFont="1" applyFill="1" applyBorder="1" applyProtection="1"/>
    <xf numFmtId="0" fontId="44" fillId="5" borderId="2" xfId="0" applyFont="1" applyFill="1" applyBorder="1" applyProtection="1"/>
    <xf numFmtId="0" fontId="44" fillId="5" borderId="1" xfId="3" applyFont="1" applyFill="1" applyBorder="1" applyAlignment="1" applyProtection="1">
      <alignment vertical="top" wrapText="1"/>
    </xf>
    <xf numFmtId="0" fontId="44" fillId="0" borderId="1" xfId="3" applyFont="1" applyFill="1" applyBorder="1" applyAlignment="1" applyProtection="1">
      <alignment vertical="top" wrapText="1"/>
      <protection locked="0"/>
    </xf>
    <xf numFmtId="0" fontId="44" fillId="0" borderId="2" xfId="3" applyFont="1" applyFill="1" applyBorder="1" applyAlignment="1" applyProtection="1">
      <alignment vertical="top" wrapText="1"/>
      <protection locked="0"/>
    </xf>
    <xf numFmtId="0" fontId="68" fillId="6" borderId="26" xfId="3" applyFont="1" applyFill="1" applyBorder="1" applyAlignment="1" applyProtection="1">
      <alignment horizontal="left" wrapText="1"/>
    </xf>
    <xf numFmtId="0" fontId="44" fillId="0" borderId="0" xfId="0" applyFont="1" applyProtection="1"/>
    <xf numFmtId="0" fontId="53" fillId="3" borderId="30" xfId="0" applyFont="1" applyFill="1" applyBorder="1" applyAlignment="1" applyProtection="1">
      <alignment horizontal="center" vertical="top"/>
    </xf>
    <xf numFmtId="0" fontId="53" fillId="3" borderId="31" xfId="0" applyFont="1" applyFill="1" applyBorder="1" applyAlignment="1" applyProtection="1">
      <alignment horizontal="center" vertical="top"/>
    </xf>
    <xf numFmtId="0" fontId="53" fillId="3" borderId="32" xfId="0" applyFont="1" applyFill="1" applyBorder="1" applyAlignment="1" applyProtection="1">
      <alignment horizontal="center" vertical="top"/>
    </xf>
    <xf numFmtId="0" fontId="53" fillId="3" borderId="11" xfId="0" applyFont="1" applyFill="1" applyBorder="1" applyAlignment="1" applyProtection="1">
      <alignment horizontal="center" vertical="top"/>
    </xf>
    <xf numFmtId="0" fontId="53" fillId="3" borderId="0" xfId="0" applyFont="1" applyFill="1" applyBorder="1" applyAlignment="1" applyProtection="1">
      <alignment horizontal="center" vertical="top"/>
    </xf>
    <xf numFmtId="0" fontId="53" fillId="3" borderId="13" xfId="0" applyFont="1" applyFill="1" applyBorder="1" applyAlignment="1" applyProtection="1">
      <alignment horizontal="center" vertical="top"/>
    </xf>
    <xf numFmtId="0" fontId="25" fillId="3" borderId="11" xfId="0" applyFont="1" applyFill="1" applyBorder="1" applyAlignment="1" applyProtection="1">
      <alignment horizontal="left" vertical="top"/>
    </xf>
    <xf numFmtId="0" fontId="25" fillId="3" borderId="0" xfId="0" applyFont="1" applyFill="1" applyBorder="1" applyAlignment="1" applyProtection="1">
      <alignment horizontal="left" vertical="top"/>
    </xf>
    <xf numFmtId="0" fontId="25" fillId="3" borderId="37" xfId="0" applyFont="1" applyFill="1" applyBorder="1" applyAlignment="1" applyProtection="1">
      <alignment horizontal="left" vertical="top"/>
    </xf>
    <xf numFmtId="0" fontId="57" fillId="3" borderId="11" xfId="0" applyFont="1" applyFill="1" applyBorder="1" applyAlignment="1" applyProtection="1">
      <alignment horizontal="right" vertical="top"/>
    </xf>
    <xf numFmtId="0" fontId="57" fillId="3" borderId="0" xfId="0" applyFont="1" applyFill="1" applyBorder="1" applyAlignment="1" applyProtection="1">
      <alignment horizontal="right" vertical="top"/>
    </xf>
    <xf numFmtId="0" fontId="57" fillId="3" borderId="0" xfId="0" applyFont="1" applyFill="1" applyBorder="1" applyAlignment="1" applyProtection="1">
      <alignment horizontal="right" vertical="top" wrapText="1"/>
    </xf>
    <xf numFmtId="0" fontId="57" fillId="3" borderId="13" xfId="0" applyFont="1" applyFill="1" applyBorder="1" applyAlignment="1" applyProtection="1">
      <alignment horizontal="right" vertical="top" wrapText="1"/>
    </xf>
    <xf numFmtId="0" fontId="6" fillId="5" borderId="4" xfId="0" applyFont="1" applyFill="1" applyBorder="1" applyAlignment="1" applyProtection="1">
      <alignment horizontal="left" vertical="top"/>
      <protection locked="0"/>
    </xf>
    <xf numFmtId="0" fontId="6" fillId="5" borderId="34" xfId="0" applyFont="1" applyFill="1" applyBorder="1" applyAlignment="1" applyProtection="1">
      <alignment horizontal="left" vertical="top"/>
      <protection locked="0"/>
    </xf>
    <xf numFmtId="0" fontId="6" fillId="5" borderId="33" xfId="0" applyFont="1" applyFill="1" applyBorder="1" applyAlignment="1" applyProtection="1">
      <alignment horizontal="left" vertical="top"/>
      <protection locked="0"/>
    </xf>
    <xf numFmtId="0" fontId="44" fillId="5" borderId="4" xfId="0" applyFont="1" applyFill="1" applyBorder="1" applyAlignment="1" applyProtection="1">
      <alignment horizontal="left" vertical="top"/>
      <protection locked="0"/>
    </xf>
    <xf numFmtId="0" fontId="44" fillId="5" borderId="34" xfId="0" applyFont="1" applyFill="1" applyBorder="1" applyAlignment="1" applyProtection="1">
      <alignment horizontal="left" vertical="top"/>
      <protection locked="0"/>
    </xf>
    <xf numFmtId="0" fontId="44" fillId="5" borderId="33" xfId="0" applyFont="1" applyFill="1" applyBorder="1" applyAlignment="1" applyProtection="1">
      <alignment horizontal="left" vertical="top"/>
      <protection locked="0"/>
    </xf>
    <xf numFmtId="0" fontId="60" fillId="5" borderId="4" xfId="1" applyFont="1" applyFill="1" applyBorder="1" applyAlignment="1" applyProtection="1">
      <alignment horizontal="left" vertical="top"/>
      <protection locked="0"/>
    </xf>
    <xf numFmtId="0" fontId="44" fillId="3" borderId="11" xfId="0" applyFont="1" applyFill="1" applyBorder="1" applyAlignment="1" applyProtection="1">
      <alignment horizontal="left" vertical="top"/>
    </xf>
    <xf numFmtId="0" fontId="44" fillId="3" borderId="0" xfId="0" applyFont="1" applyFill="1" applyBorder="1" applyAlignment="1" applyProtection="1">
      <alignment horizontal="left" vertical="top"/>
    </xf>
    <xf numFmtId="0" fontId="44" fillId="3" borderId="37" xfId="0" applyFont="1" applyFill="1" applyBorder="1" applyAlignment="1" applyProtection="1">
      <alignment horizontal="left" vertical="top"/>
    </xf>
    <xf numFmtId="0" fontId="25" fillId="5" borderId="4" xfId="0" applyFont="1" applyFill="1" applyBorder="1" applyAlignment="1" applyProtection="1">
      <alignment horizontal="center" vertical="top"/>
      <protection locked="0"/>
    </xf>
    <xf numFmtId="0" fontId="25" fillId="5" borderId="34" xfId="0" applyFont="1" applyFill="1" applyBorder="1" applyAlignment="1" applyProtection="1">
      <alignment horizontal="center" vertical="top"/>
      <protection locked="0"/>
    </xf>
    <xf numFmtId="0" fontId="44" fillId="5" borderId="5" xfId="0" applyFont="1" applyFill="1" applyBorder="1" applyAlignment="1" applyProtection="1">
      <alignment horizontal="left" vertical="top" wrapText="1"/>
      <protection locked="0"/>
    </xf>
    <xf numFmtId="0" fontId="44" fillId="5" borderId="14" xfId="0" applyFont="1" applyFill="1" applyBorder="1" applyAlignment="1" applyProtection="1">
      <alignment horizontal="left" vertical="top" wrapText="1"/>
      <protection locked="0"/>
    </xf>
    <xf numFmtId="0" fontId="44" fillId="5" borderId="15" xfId="0" applyFont="1" applyFill="1" applyBorder="1" applyAlignment="1" applyProtection="1">
      <alignment horizontal="left" vertical="top" wrapText="1"/>
      <protection locked="0"/>
    </xf>
    <xf numFmtId="0" fontId="44" fillId="5" borderId="24" xfId="0" applyFont="1" applyFill="1" applyBorder="1" applyAlignment="1" applyProtection="1">
      <alignment horizontal="left" vertical="top" wrapText="1"/>
      <protection locked="0"/>
    </xf>
    <xf numFmtId="0" fontId="44" fillId="5" borderId="12" xfId="0" applyFont="1" applyFill="1" applyBorder="1" applyAlignment="1" applyProtection="1">
      <alignment horizontal="left" vertical="top" wrapText="1"/>
      <protection locked="0"/>
    </xf>
    <xf numFmtId="0" fontId="44" fillId="5" borderId="35" xfId="0" applyFont="1" applyFill="1" applyBorder="1" applyAlignment="1" applyProtection="1">
      <alignment horizontal="left" vertical="top" wrapText="1"/>
      <protection locked="0"/>
    </xf>
    <xf numFmtId="0" fontId="44" fillId="5" borderId="1" xfId="0" applyFont="1" applyFill="1" applyBorder="1" applyAlignment="1" applyProtection="1">
      <alignment horizontal="center" vertical="top"/>
      <protection locked="0"/>
    </xf>
    <xf numFmtId="0" fontId="44" fillId="5" borderId="2" xfId="0" applyFont="1" applyFill="1" applyBorder="1" applyAlignment="1" applyProtection="1">
      <alignment horizontal="center" vertical="top"/>
      <protection locked="0"/>
    </xf>
    <xf numFmtId="0" fontId="57" fillId="3" borderId="11" xfId="0" applyFont="1" applyFill="1" applyBorder="1" applyAlignment="1" applyProtection="1">
      <alignment horizontal="left" vertical="top" wrapText="1"/>
    </xf>
    <xf numFmtId="0" fontId="57" fillId="3" borderId="0" xfId="0" applyFont="1" applyFill="1" applyBorder="1" applyAlignment="1" applyProtection="1">
      <alignment horizontal="left" vertical="top" wrapText="1"/>
    </xf>
    <xf numFmtId="0" fontId="57" fillId="3" borderId="13" xfId="0" applyFont="1" applyFill="1" applyBorder="1" applyAlignment="1" applyProtection="1">
      <alignment horizontal="left" vertical="top" wrapText="1"/>
    </xf>
    <xf numFmtId="0" fontId="55" fillId="3" borderId="11" xfId="0" applyFont="1" applyFill="1" applyBorder="1" applyAlignment="1" applyProtection="1">
      <alignment horizontal="left" vertical="top" wrapText="1"/>
    </xf>
    <xf numFmtId="0" fontId="55" fillId="3" borderId="0" xfId="0" applyFont="1" applyFill="1" applyBorder="1" applyAlignment="1" applyProtection="1">
      <alignment horizontal="left" vertical="top" wrapText="1"/>
    </xf>
    <xf numFmtId="0" fontId="44" fillId="0" borderId="24" xfId="0" applyFont="1" applyFill="1" applyBorder="1" applyAlignment="1" applyProtection="1">
      <alignment horizontal="left" vertical="top"/>
    </xf>
    <xf numFmtId="0" fontId="44" fillId="0" borderId="33" xfId="0" applyFont="1" applyFill="1" applyBorder="1" applyAlignment="1" applyProtection="1">
      <alignment horizontal="left" vertical="top"/>
    </xf>
    <xf numFmtId="0" fontId="44" fillId="3" borderId="34" xfId="0" applyFont="1" applyFill="1" applyBorder="1" applyAlignment="1" applyProtection="1">
      <alignment horizontal="center" vertical="top"/>
    </xf>
    <xf numFmtId="0" fontId="44" fillId="0" borderId="34" xfId="0" applyFont="1" applyFill="1" applyBorder="1" applyAlignment="1" applyProtection="1">
      <alignment horizontal="center" vertical="top"/>
    </xf>
    <xf numFmtId="0" fontId="59" fillId="5" borderId="4" xfId="0" applyFont="1" applyFill="1" applyBorder="1" applyAlignment="1" applyProtection="1">
      <alignment horizontal="left" vertical="top"/>
      <protection locked="0"/>
    </xf>
    <xf numFmtId="0" fontId="59" fillId="5" borderId="33" xfId="0" applyFont="1" applyFill="1" applyBorder="1" applyAlignment="1" applyProtection="1">
      <alignment horizontal="left" vertical="top"/>
      <protection locked="0"/>
    </xf>
    <xf numFmtId="0" fontId="55" fillId="3" borderId="11" xfId="0" applyFont="1" applyFill="1" applyBorder="1" applyAlignment="1" applyProtection="1">
      <alignment horizontal="left" vertical="top"/>
    </xf>
    <xf numFmtId="0" fontId="55" fillId="3" borderId="0" xfId="0" applyFont="1" applyFill="1" applyBorder="1" applyAlignment="1" applyProtection="1">
      <alignment horizontal="left" vertical="top"/>
    </xf>
    <xf numFmtId="14" fontId="44" fillId="0" borderId="4" xfId="0" applyNumberFormat="1" applyFont="1" applyFill="1" applyBorder="1" applyAlignment="1" applyProtection="1">
      <alignment horizontal="left" vertical="top"/>
    </xf>
    <xf numFmtId="0" fontId="44" fillId="0" borderId="36" xfId="0" applyFont="1" applyFill="1" applyBorder="1" applyAlignment="1" applyProtection="1">
      <alignment horizontal="left" vertical="top"/>
    </xf>
    <xf numFmtId="0" fontId="44" fillId="5" borderId="36" xfId="0" applyFont="1" applyFill="1" applyBorder="1" applyAlignment="1" applyProtection="1">
      <alignment horizontal="left" vertical="top"/>
      <protection locked="0"/>
    </xf>
    <xf numFmtId="0" fontId="44" fillId="5" borderId="27" xfId="0" applyFont="1" applyFill="1" applyBorder="1" applyAlignment="1" applyProtection="1">
      <alignment horizontal="left" vertical="top" wrapText="1"/>
      <protection locked="0"/>
    </xf>
    <xf numFmtId="0" fontId="44" fillId="5" borderId="0" xfId="0" applyFont="1" applyFill="1" applyBorder="1" applyAlignment="1" applyProtection="1">
      <alignment horizontal="left" vertical="top" wrapText="1"/>
      <protection locked="0"/>
    </xf>
    <xf numFmtId="0" fontId="44" fillId="5" borderId="13" xfId="0" applyFont="1" applyFill="1" applyBorder="1" applyAlignment="1" applyProtection="1">
      <alignment horizontal="left" vertical="top" wrapText="1"/>
      <protection locked="0"/>
    </xf>
    <xf numFmtId="49" fontId="6" fillId="5" borderId="4" xfId="0" applyNumberFormat="1" applyFont="1" applyFill="1" applyBorder="1" applyAlignment="1" applyProtection="1">
      <alignment horizontal="left" vertical="top"/>
      <protection locked="0"/>
    </xf>
    <xf numFmtId="49" fontId="6" fillId="5" borderId="36" xfId="0" applyNumberFormat="1" applyFont="1" applyFill="1" applyBorder="1" applyAlignment="1" applyProtection="1">
      <alignment horizontal="left" vertical="top"/>
      <protection locked="0"/>
    </xf>
    <xf numFmtId="0" fontId="44" fillId="5" borderId="4" xfId="0" applyFont="1" applyFill="1" applyBorder="1" applyAlignment="1" applyProtection="1">
      <alignment vertical="top"/>
      <protection locked="0"/>
    </xf>
    <xf numFmtId="0" fontId="44" fillId="5" borderId="34" xfId="0" applyFont="1" applyFill="1" applyBorder="1" applyAlignment="1" applyProtection="1">
      <alignment vertical="top"/>
      <protection locked="0"/>
    </xf>
    <xf numFmtId="0" fontId="44" fillId="5" borderId="36" xfId="0" applyFont="1" applyFill="1" applyBorder="1" applyAlignment="1" applyProtection="1">
      <alignment vertical="top"/>
      <protection locked="0"/>
    </xf>
    <xf numFmtId="0" fontId="72" fillId="3" borderId="0" xfId="0" applyFont="1" applyFill="1" applyBorder="1" applyAlignment="1" applyProtection="1">
      <alignment horizontal="right" vertical="top" wrapText="1"/>
    </xf>
    <xf numFmtId="0" fontId="72" fillId="3" borderId="13" xfId="0" applyFont="1" applyFill="1" applyBorder="1" applyAlignment="1" applyProtection="1">
      <alignment horizontal="right" vertical="top" wrapText="1"/>
    </xf>
    <xf numFmtId="0" fontId="44" fillId="3" borderId="11" xfId="0" applyFont="1" applyFill="1" applyBorder="1" applyAlignment="1" applyProtection="1">
      <alignment horizontal="center" vertical="top"/>
    </xf>
    <xf numFmtId="0" fontId="44" fillId="3" borderId="0" xfId="0" applyFont="1" applyFill="1" applyBorder="1" applyAlignment="1" applyProtection="1">
      <alignment horizontal="center" vertical="top"/>
    </xf>
    <xf numFmtId="0" fontId="44" fillId="0" borderId="0" xfId="0" applyFont="1" applyFill="1" applyBorder="1" applyAlignment="1" applyProtection="1">
      <alignment horizontal="center" vertical="center" wrapText="1"/>
    </xf>
    <xf numFmtId="0" fontId="44" fillId="0" borderId="13" xfId="0" applyFont="1" applyFill="1" applyBorder="1" applyAlignment="1" applyProtection="1">
      <alignment horizontal="center" vertical="center" wrapText="1"/>
    </xf>
    <xf numFmtId="0" fontId="44" fillId="0" borderId="12" xfId="0" applyFont="1" applyFill="1" applyBorder="1" applyAlignment="1" applyProtection="1">
      <alignment horizontal="center" vertical="center" wrapText="1"/>
    </xf>
    <xf numFmtId="0" fontId="44" fillId="0" borderId="35" xfId="0" applyFont="1" applyFill="1" applyBorder="1" applyAlignment="1" applyProtection="1">
      <alignment horizontal="center" vertical="center" wrapText="1"/>
    </xf>
    <xf numFmtId="0" fontId="44" fillId="0" borderId="11" xfId="0" applyFont="1" applyFill="1" applyBorder="1" applyAlignment="1" applyProtection="1">
      <alignment horizontal="center" vertical="center" wrapText="1"/>
    </xf>
    <xf numFmtId="0" fontId="44" fillId="3" borderId="13" xfId="0" applyFont="1" applyFill="1" applyBorder="1" applyAlignment="1" applyProtection="1">
      <alignment horizontal="center" vertical="top"/>
    </xf>
    <xf numFmtId="0" fontId="44" fillId="5" borderId="4" xfId="0" applyFont="1" applyFill="1" applyBorder="1" applyAlignment="1" applyProtection="1">
      <alignment horizontal="center" vertical="top"/>
      <protection locked="0"/>
    </xf>
    <xf numFmtId="0" fontId="44" fillId="5" borderId="34" xfId="0" applyFont="1" applyFill="1" applyBorder="1" applyAlignment="1" applyProtection="1">
      <alignment horizontal="center" vertical="top"/>
      <protection locked="0"/>
    </xf>
    <xf numFmtId="0" fontId="44" fillId="5" borderId="33" xfId="0" applyFont="1" applyFill="1" applyBorder="1" applyAlignment="1" applyProtection="1">
      <alignment horizontal="center" vertical="top"/>
      <protection locked="0"/>
    </xf>
    <xf numFmtId="0" fontId="44" fillId="3" borderId="13" xfId="0" applyFont="1" applyFill="1" applyBorder="1" applyAlignment="1" applyProtection="1">
      <alignment horizontal="left" vertical="top"/>
    </xf>
    <xf numFmtId="0" fontId="44" fillId="0" borderId="38" xfId="0" applyFont="1" applyFill="1" applyBorder="1" applyAlignment="1" applyProtection="1">
      <alignment horizontal="left" vertical="top" wrapText="1"/>
    </xf>
    <xf numFmtId="0" fontId="44" fillId="0" borderId="34" xfId="0" applyFont="1" applyFill="1" applyBorder="1" applyAlignment="1" applyProtection="1">
      <alignment horizontal="left" vertical="top" wrapText="1"/>
    </xf>
    <xf numFmtId="0" fontId="44" fillId="0" borderId="33" xfId="0" applyFont="1" applyFill="1" applyBorder="1" applyAlignment="1" applyProtection="1">
      <alignment horizontal="left" vertical="top" wrapText="1"/>
    </xf>
    <xf numFmtId="0" fontId="44" fillId="3" borderId="11" xfId="0" applyFont="1" applyFill="1" applyBorder="1" applyAlignment="1" applyProtection="1">
      <alignment horizontal="left" vertical="top" wrapText="1"/>
    </xf>
    <xf numFmtId="0" fontId="44" fillId="3" borderId="0" xfId="0" applyFont="1" applyFill="1" applyBorder="1" applyAlignment="1" applyProtection="1">
      <alignment horizontal="left" vertical="top" wrapText="1"/>
    </xf>
    <xf numFmtId="0" fontId="44" fillId="3" borderId="13" xfId="0" applyFont="1" applyFill="1" applyBorder="1" applyAlignment="1" applyProtection="1">
      <alignment horizontal="left" vertical="top" wrapText="1"/>
    </xf>
    <xf numFmtId="0" fontId="62" fillId="0" borderId="0" xfId="0" applyFont="1" applyFill="1" applyBorder="1" applyAlignment="1" applyProtection="1">
      <alignment horizontal="center" vertical="center" wrapText="1"/>
    </xf>
    <xf numFmtId="0" fontId="62" fillId="0" borderId="13" xfId="0" applyFont="1" applyFill="1" applyBorder="1" applyAlignment="1" applyProtection="1">
      <alignment horizontal="center" vertical="center" wrapText="1"/>
    </xf>
    <xf numFmtId="0" fontId="62" fillId="0" borderId="12" xfId="0" applyFont="1" applyFill="1" applyBorder="1" applyAlignment="1" applyProtection="1">
      <alignment horizontal="center" vertical="center" wrapText="1"/>
    </xf>
    <xf numFmtId="0" fontId="62" fillId="0" borderId="35" xfId="0" applyFont="1" applyFill="1" applyBorder="1" applyAlignment="1" applyProtection="1">
      <alignment horizontal="center" vertical="center" wrapText="1"/>
    </xf>
    <xf numFmtId="0" fontId="44" fillId="0" borderId="4" xfId="0" applyFont="1" applyFill="1" applyBorder="1" applyAlignment="1" applyProtection="1">
      <alignment horizontal="left" vertical="top"/>
      <protection locked="0"/>
    </xf>
    <xf numFmtId="0" fontId="44" fillId="0" borderId="34" xfId="0" applyFont="1" applyFill="1" applyBorder="1" applyAlignment="1" applyProtection="1">
      <alignment horizontal="left" vertical="top"/>
      <protection locked="0"/>
    </xf>
    <xf numFmtId="0" fontId="44" fillId="0" borderId="36" xfId="0" applyFont="1" applyFill="1" applyBorder="1" applyAlignment="1" applyProtection="1">
      <alignment horizontal="left" vertical="top"/>
      <protection locked="0"/>
    </xf>
    <xf numFmtId="0" fontId="6" fillId="3" borderId="11" xfId="0" applyFont="1" applyFill="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6" fillId="3" borderId="13" xfId="0" applyFont="1" applyFill="1" applyBorder="1" applyAlignment="1" applyProtection="1">
      <alignment horizontal="left" vertical="top" wrapText="1"/>
    </xf>
    <xf numFmtId="0" fontId="64" fillId="3" borderId="0" xfId="0" applyFont="1" applyFill="1" applyBorder="1" applyAlignment="1" applyProtection="1">
      <alignment horizontal="center" vertical="top"/>
    </xf>
    <xf numFmtId="0" fontId="73" fillId="3" borderId="14" xfId="0" applyFont="1" applyFill="1" applyBorder="1" applyAlignment="1" applyProtection="1">
      <alignment horizontal="center" vertical="top"/>
    </xf>
    <xf numFmtId="0" fontId="73" fillId="3" borderId="15" xfId="0" applyFont="1" applyFill="1" applyBorder="1" applyAlignment="1" applyProtection="1">
      <alignment horizontal="center" vertical="top"/>
    </xf>
    <xf numFmtId="0" fontId="73" fillId="3" borderId="39" xfId="0" applyFont="1" applyFill="1" applyBorder="1" applyAlignment="1" applyProtection="1">
      <alignment horizontal="center" vertical="top"/>
    </xf>
    <xf numFmtId="0" fontId="73" fillId="3" borderId="40" xfId="0" applyFont="1" applyFill="1" applyBorder="1" applyAlignment="1" applyProtection="1">
      <alignment horizontal="center" vertical="top"/>
    </xf>
    <xf numFmtId="0" fontId="73" fillId="3" borderId="11" xfId="0" applyFont="1" applyFill="1" applyBorder="1" applyAlignment="1" applyProtection="1">
      <alignment horizontal="left" vertical="top" wrapText="1"/>
    </xf>
    <xf numFmtId="0" fontId="44" fillId="0" borderId="33" xfId="0" applyFont="1" applyFill="1" applyBorder="1" applyAlignment="1" applyProtection="1">
      <alignment horizontal="left" vertical="top"/>
      <protection locked="0"/>
    </xf>
    <xf numFmtId="0" fontId="62" fillId="0" borderId="4" xfId="0" applyFont="1" applyFill="1" applyBorder="1" applyAlignment="1" applyProtection="1">
      <alignment horizontal="left" vertical="top"/>
      <protection locked="0"/>
    </xf>
    <xf numFmtId="0" fontId="62" fillId="0" borderId="34" xfId="0" applyFont="1" applyFill="1" applyBorder="1" applyAlignment="1" applyProtection="1">
      <alignment horizontal="left" vertical="top"/>
      <protection locked="0"/>
    </xf>
    <xf numFmtId="0" fontId="62" fillId="0" borderId="36" xfId="0" applyFont="1" applyFill="1" applyBorder="1" applyAlignment="1" applyProtection="1">
      <alignment horizontal="left" vertical="top"/>
      <protection locked="0"/>
    </xf>
    <xf numFmtId="0" fontId="7" fillId="10" borderId="41" xfId="3" applyFont="1" applyFill="1" applyBorder="1" applyAlignment="1" applyProtection="1">
      <alignment horizontal="center" vertical="top"/>
    </xf>
    <xf numFmtId="0" fontId="7" fillId="10" borderId="42" xfId="3" applyFont="1" applyFill="1" applyBorder="1" applyAlignment="1" applyProtection="1">
      <alignment horizontal="center" vertical="top"/>
    </xf>
    <xf numFmtId="0" fontId="7" fillId="10" borderId="43" xfId="3" applyFont="1" applyFill="1" applyBorder="1" applyAlignment="1" applyProtection="1">
      <alignment horizontal="center" vertical="top"/>
    </xf>
    <xf numFmtId="0" fontId="7" fillId="10" borderId="44" xfId="3" applyFont="1" applyFill="1" applyBorder="1" applyAlignment="1" applyProtection="1">
      <alignment horizontal="center" vertical="top"/>
    </xf>
    <xf numFmtId="0" fontId="28" fillId="3" borderId="11" xfId="0" applyFont="1" applyFill="1" applyBorder="1" applyAlignment="1" applyProtection="1">
      <alignment horizontal="center"/>
    </xf>
    <xf numFmtId="0" fontId="53" fillId="3" borderId="0" xfId="0" applyFont="1" applyFill="1" applyBorder="1" applyAlignment="1" applyProtection="1">
      <alignment horizontal="center"/>
    </xf>
    <xf numFmtId="0" fontId="53" fillId="3" borderId="13" xfId="0" applyFont="1" applyFill="1" applyBorder="1" applyAlignment="1" applyProtection="1">
      <alignment horizontal="center"/>
    </xf>
    <xf numFmtId="0" fontId="26" fillId="3" borderId="17" xfId="2" applyFont="1" applyFill="1" applyBorder="1" applyAlignment="1" applyProtection="1">
      <alignment horizontal="center" vertical="top" wrapText="1"/>
    </xf>
    <xf numFmtId="0" fontId="67" fillId="0" borderId="17" xfId="0" applyFont="1" applyBorder="1" applyAlignment="1" applyProtection="1">
      <alignment horizontal="center" vertical="top" wrapText="1"/>
    </xf>
    <xf numFmtId="0" fontId="67" fillId="0" borderId="18" xfId="0" applyFont="1" applyBorder="1" applyAlignment="1" applyProtection="1">
      <alignment horizontal="center" vertical="top" wrapText="1"/>
    </xf>
    <xf numFmtId="0" fontId="44" fillId="3" borderId="1" xfId="3" applyFont="1" applyFill="1" applyBorder="1" applyAlignment="1" applyProtection="1">
      <alignment horizontal="center" vertical="top" wrapText="1"/>
    </xf>
    <xf numFmtId="0" fontId="44" fillId="3" borderId="3" xfId="3" applyFont="1" applyFill="1" applyBorder="1" applyAlignment="1" applyProtection="1">
      <alignment horizontal="center" vertical="top" wrapText="1"/>
    </xf>
    <xf numFmtId="0" fontId="74" fillId="3" borderId="11" xfId="2" applyFont="1" applyFill="1" applyBorder="1" applyAlignment="1" applyProtection="1">
      <alignment horizontal="center" vertical="top" wrapText="1"/>
    </xf>
    <xf numFmtId="0" fontId="74" fillId="3" borderId="0" xfId="2" applyFont="1" applyFill="1" applyBorder="1" applyAlignment="1" applyProtection="1">
      <alignment horizontal="center" vertical="top" wrapText="1"/>
    </xf>
    <xf numFmtId="0" fontId="74" fillId="3" borderId="13" xfId="2" applyFont="1" applyFill="1" applyBorder="1" applyAlignment="1" applyProtection="1">
      <alignment horizontal="center" vertical="top" wrapText="1"/>
    </xf>
    <xf numFmtId="0" fontId="55" fillId="10" borderId="45" xfId="3" applyFont="1" applyFill="1" applyBorder="1" applyAlignment="1" applyProtection="1">
      <alignment horizontal="center" vertical="top"/>
    </xf>
    <xf numFmtId="0" fontId="55" fillId="10" borderId="43" xfId="3" applyFont="1" applyFill="1" applyBorder="1" applyAlignment="1" applyProtection="1">
      <alignment horizontal="center" vertical="top"/>
    </xf>
    <xf numFmtId="0" fontId="55" fillId="10" borderId="46" xfId="3" applyFont="1" applyFill="1" applyBorder="1" applyAlignment="1" applyProtection="1">
      <alignment horizontal="center" vertical="top"/>
    </xf>
    <xf numFmtId="0" fontId="55" fillId="10" borderId="41" xfId="3" applyFont="1" applyFill="1" applyBorder="1" applyAlignment="1" applyProtection="1">
      <alignment horizontal="center" vertical="top"/>
    </xf>
    <xf numFmtId="0" fontId="55" fillId="10" borderId="42" xfId="3" applyFont="1" applyFill="1" applyBorder="1" applyAlignment="1" applyProtection="1">
      <alignment horizontal="center" vertical="top"/>
    </xf>
    <xf numFmtId="0" fontId="55" fillId="10" borderId="44" xfId="3" applyFont="1" applyFill="1" applyBorder="1" applyAlignment="1" applyProtection="1">
      <alignment horizontal="center" vertical="top"/>
    </xf>
    <xf numFmtId="0" fontId="42" fillId="0" borderId="50" xfId="2" applyFont="1" applyBorder="1" applyAlignment="1">
      <alignment horizontal="left" vertical="top" wrapText="1"/>
    </xf>
    <xf numFmtId="0" fontId="42" fillId="0" borderId="0" xfId="2" applyFont="1" applyBorder="1" applyAlignment="1">
      <alignment horizontal="left" vertical="top" wrapText="1"/>
    </xf>
    <xf numFmtId="0" fontId="42" fillId="0" borderId="7" xfId="2" applyFont="1" applyBorder="1" applyAlignment="1">
      <alignment horizontal="left" vertical="top" wrapText="1"/>
    </xf>
    <xf numFmtId="0" fontId="42" fillId="0" borderId="1" xfId="2" applyFont="1" applyBorder="1" applyAlignment="1">
      <alignment horizontal="left" vertical="top" wrapText="1"/>
    </xf>
    <xf numFmtId="0" fontId="42" fillId="0" borderId="2" xfId="2" applyFont="1" applyBorder="1" applyAlignment="1">
      <alignment horizontal="left" vertical="top" wrapText="1"/>
    </xf>
    <xf numFmtId="0" fontId="47" fillId="0" borderId="7" xfId="2" applyFont="1" applyBorder="1" applyAlignment="1">
      <alignment horizontal="left" vertical="top" wrapText="1"/>
    </xf>
    <xf numFmtId="0" fontId="47" fillId="0" borderId="1" xfId="2" applyFont="1" applyBorder="1" applyAlignment="1">
      <alignment horizontal="left" vertical="top" wrapText="1"/>
    </xf>
    <xf numFmtId="0" fontId="47" fillId="0" borderId="2" xfId="2" applyFont="1" applyBorder="1" applyAlignment="1">
      <alignment horizontal="left" vertical="top" wrapText="1"/>
    </xf>
    <xf numFmtId="0" fontId="47" fillId="2" borderId="1" xfId="2" applyFont="1" applyFill="1" applyBorder="1" applyAlignment="1">
      <alignment horizontal="left" vertical="top" wrapText="1"/>
    </xf>
    <xf numFmtId="0" fontId="39" fillId="0" borderId="1" xfId="0" applyFont="1" applyBorder="1" applyAlignment="1">
      <alignment horizontal="left"/>
    </xf>
    <xf numFmtId="0" fontId="47" fillId="2" borderId="47" xfId="2" applyFont="1" applyFill="1" applyBorder="1" applyAlignment="1">
      <alignment horizontal="justify" vertical="top" wrapText="1"/>
    </xf>
    <xf numFmtId="0" fontId="39" fillId="0" borderId="48" xfId="0" applyFont="1" applyBorder="1" applyAlignment="1"/>
    <xf numFmtId="0" fontId="39" fillId="0" borderId="49" xfId="0" applyFont="1" applyBorder="1" applyAlignment="1"/>
    <xf numFmtId="0" fontId="75" fillId="0" borderId="1" xfId="2" applyFont="1" applyBorder="1" applyAlignment="1">
      <alignment horizontal="left" vertical="top" wrapText="1"/>
    </xf>
    <xf numFmtId="0" fontId="0" fillId="0" borderId="1" xfId="0" applyFont="1" applyBorder="1" applyAlignment="1">
      <alignment horizontal="left"/>
    </xf>
    <xf numFmtId="0" fontId="47" fillId="0" borderId="41" xfId="2" applyFont="1" applyBorder="1" applyAlignment="1">
      <alignment horizontal="left" vertical="top" wrapText="1"/>
    </xf>
    <xf numFmtId="0" fontId="47" fillId="0" borderId="42" xfId="2" applyFont="1" applyBorder="1" applyAlignment="1">
      <alignment horizontal="left" vertical="top" wrapText="1"/>
    </xf>
    <xf numFmtId="0" fontId="47" fillId="0" borderId="44" xfId="2" applyFont="1" applyBorder="1" applyAlignment="1">
      <alignment horizontal="left" vertical="top" wrapText="1"/>
    </xf>
    <xf numFmtId="0" fontId="47" fillId="2" borderId="47" xfId="2" applyFont="1" applyFill="1" applyBorder="1" applyAlignment="1">
      <alignment horizontal="left" vertical="top" wrapText="1"/>
    </xf>
    <xf numFmtId="0" fontId="47" fillId="2" borderId="48" xfId="2" applyFont="1" applyFill="1" applyBorder="1" applyAlignment="1">
      <alignment horizontal="left" vertical="top" wrapText="1"/>
    </xf>
    <xf numFmtId="0" fontId="47" fillId="2" borderId="49" xfId="2" applyFont="1" applyFill="1" applyBorder="1" applyAlignment="1">
      <alignment horizontal="left" vertical="top" wrapText="1"/>
    </xf>
    <xf numFmtId="0" fontId="76" fillId="8" borderId="8" xfId="2" applyFont="1" applyFill="1" applyBorder="1" applyAlignment="1">
      <alignment horizontal="center" vertical="top" wrapText="1"/>
    </xf>
    <xf numFmtId="0" fontId="76" fillId="8" borderId="9" xfId="2" applyFont="1" applyFill="1" applyBorder="1" applyAlignment="1">
      <alignment horizontal="center" vertical="top" wrapText="1"/>
    </xf>
    <xf numFmtId="0" fontId="76" fillId="8" borderId="10" xfId="2" applyFont="1" applyFill="1" applyBorder="1" applyAlignment="1">
      <alignment horizontal="center" vertical="top" wrapText="1"/>
    </xf>
    <xf numFmtId="0" fontId="67" fillId="6" borderId="0" xfId="2" applyFont="1" applyFill="1" applyAlignment="1">
      <alignment horizontal="center" vertical="top" wrapText="1"/>
    </xf>
    <xf numFmtId="0" fontId="18" fillId="0" borderId="14" xfId="2" applyFont="1" applyBorder="1" applyAlignment="1">
      <alignment horizontal="justify" vertical="top" wrapText="1"/>
    </xf>
    <xf numFmtId="0" fontId="18" fillId="0" borderId="0" xfId="2" applyFont="1" applyBorder="1" applyAlignment="1">
      <alignment horizontal="justify" vertical="top" wrapText="1"/>
    </xf>
    <xf numFmtId="0" fontId="42" fillId="0" borderId="7" xfId="2" applyFont="1" applyBorder="1" applyAlignment="1">
      <alignment horizontal="justify" vertical="top" wrapText="1"/>
    </xf>
    <xf numFmtId="0" fontId="0" fillId="0" borderId="1" xfId="0" applyFont="1" applyBorder="1" applyAlignment="1"/>
    <xf numFmtId="0" fontId="0" fillId="0" borderId="2" xfId="0" applyFont="1" applyBorder="1" applyAlignment="1"/>
    <xf numFmtId="0" fontId="75" fillId="0" borderId="41" xfId="2" applyFont="1" applyBorder="1" applyAlignment="1">
      <alignment horizontal="left" vertical="top" wrapText="1"/>
    </xf>
    <xf numFmtId="0" fontId="75" fillId="0" borderId="42" xfId="2" applyFont="1" applyBorder="1" applyAlignment="1">
      <alignment horizontal="left" vertical="top" wrapText="1"/>
    </xf>
    <xf numFmtId="0" fontId="75" fillId="0" borderId="44" xfId="2" applyFont="1" applyBorder="1" applyAlignment="1">
      <alignment horizontal="left" vertical="top" wrapText="1"/>
    </xf>
    <xf numFmtId="0" fontId="42" fillId="0" borderId="41" xfId="2" applyFont="1" applyBorder="1" applyAlignment="1">
      <alignment horizontal="justify" vertical="top" wrapText="1"/>
    </xf>
    <xf numFmtId="0" fontId="0" fillId="0" borderId="42" xfId="0" applyFont="1" applyBorder="1" applyAlignment="1"/>
    <xf numFmtId="0" fontId="0" fillId="0" borderId="44" xfId="0" applyFont="1" applyBorder="1" applyAlignment="1"/>
    <xf numFmtId="0" fontId="42" fillId="0" borderId="8" xfId="2" applyFont="1" applyBorder="1" applyAlignment="1">
      <alignment horizontal="justify" vertical="top" wrapText="1"/>
    </xf>
    <xf numFmtId="0" fontId="0" fillId="0" borderId="9" xfId="0" applyFont="1" applyBorder="1" applyAlignment="1"/>
    <xf numFmtId="0" fontId="0" fillId="0" borderId="10" xfId="0" applyFont="1" applyBorder="1" applyAlignment="1"/>
    <xf numFmtId="0" fontId="42" fillId="0" borderId="1" xfId="2" applyFont="1" applyFill="1" applyBorder="1" applyAlignment="1">
      <alignment horizontal="justify" vertical="top" wrapText="1"/>
    </xf>
    <xf numFmtId="0" fontId="0" fillId="0" borderId="1" xfId="0" applyFont="1" applyFill="1" applyBorder="1" applyAlignment="1"/>
    <xf numFmtId="0" fontId="42" fillId="0" borderId="1" xfId="2" applyFont="1" applyBorder="1" applyAlignment="1">
      <alignment horizontal="justify" vertical="top" wrapText="1"/>
    </xf>
    <xf numFmtId="0" fontId="75" fillId="0" borderId="41" xfId="2" applyFont="1" applyBorder="1" applyAlignment="1">
      <alignment horizontal="justify" vertical="top" wrapText="1"/>
    </xf>
    <xf numFmtId="0" fontId="63" fillId="0" borderId="42" xfId="0" applyFont="1" applyBorder="1" applyAlignment="1"/>
    <xf numFmtId="0" fontId="63" fillId="0" borderId="44" xfId="0" applyFont="1" applyBorder="1" applyAlignment="1"/>
    <xf numFmtId="0" fontId="42" fillId="0" borderId="0" xfId="2" applyFont="1" applyAlignment="1">
      <alignment horizontal="center" vertical="top" wrapText="1"/>
    </xf>
    <xf numFmtId="0" fontId="42" fillId="0" borderId="30" xfId="2" applyFont="1" applyBorder="1" applyAlignment="1">
      <alignment horizontal="justify" vertical="top" wrapText="1"/>
    </xf>
    <xf numFmtId="0" fontId="0" fillId="0" borderId="31" xfId="0" applyFont="1" applyBorder="1" applyAlignment="1"/>
    <xf numFmtId="0" fontId="0" fillId="0" borderId="32" xfId="0" applyFont="1" applyBorder="1" applyAlignment="1"/>
    <xf numFmtId="0" fontId="7" fillId="3" borderId="11" xfId="0" applyFont="1" applyFill="1" applyBorder="1" applyAlignment="1" applyProtection="1">
      <alignment horizontal="left" vertical="top" wrapText="1"/>
    </xf>
    <xf numFmtId="0" fontId="7" fillId="3" borderId="0" xfId="0" applyFont="1" applyFill="1" applyBorder="1" applyAlignment="1" applyProtection="1">
      <alignment horizontal="left" vertical="top" wrapText="1"/>
    </xf>
    <xf numFmtId="0" fontId="7" fillId="3" borderId="13" xfId="0" applyFont="1" applyFill="1" applyBorder="1" applyAlignment="1" applyProtection="1">
      <alignment horizontal="left" vertical="top" wrapText="1"/>
    </xf>
    <xf numFmtId="0" fontId="7" fillId="3" borderId="16" xfId="0" applyFont="1" applyFill="1" applyBorder="1" applyAlignment="1" applyProtection="1">
      <alignment horizontal="left" vertical="top" wrapText="1"/>
    </xf>
    <xf numFmtId="0" fontId="7" fillId="3" borderId="17" xfId="0" applyFont="1" applyFill="1" applyBorder="1" applyAlignment="1" applyProtection="1">
      <alignment horizontal="left" vertical="top" wrapText="1"/>
    </xf>
    <xf numFmtId="0" fontId="7" fillId="3" borderId="18" xfId="0" applyFont="1" applyFill="1" applyBorder="1" applyAlignment="1" applyProtection="1">
      <alignment horizontal="left" vertical="top" wrapText="1"/>
    </xf>
    <xf numFmtId="0" fontId="55" fillId="0" borderId="8" xfId="2" applyFont="1" applyFill="1" applyBorder="1" applyAlignment="1" applyProtection="1">
      <alignment horizontal="left" vertical="top" wrapText="1"/>
    </xf>
    <xf numFmtId="0" fontId="55" fillId="0" borderId="9" xfId="2" applyFont="1" applyFill="1" applyBorder="1" applyAlignment="1" applyProtection="1">
      <alignment horizontal="left" vertical="top" wrapText="1"/>
    </xf>
    <xf numFmtId="0" fontId="55" fillId="0" borderId="10" xfId="2" applyFont="1" applyFill="1" applyBorder="1" applyAlignment="1" applyProtection="1">
      <alignment horizontal="left" vertical="top" wrapText="1"/>
    </xf>
    <xf numFmtId="49" fontId="59" fillId="0" borderId="8" xfId="0" applyNumberFormat="1" applyFont="1" applyFill="1" applyBorder="1" applyAlignment="1" applyProtection="1">
      <alignment horizontal="left" vertical="top" wrapText="1"/>
      <protection locked="0"/>
    </xf>
    <xf numFmtId="49" fontId="59" fillId="0" borderId="9" xfId="0" applyNumberFormat="1" applyFont="1" applyFill="1" applyBorder="1" applyAlignment="1" applyProtection="1">
      <alignment horizontal="left" vertical="top" wrapText="1"/>
      <protection locked="0"/>
    </xf>
    <xf numFmtId="49" fontId="59" fillId="0" borderId="10" xfId="0" applyNumberFormat="1" applyFont="1" applyFill="1" applyBorder="1" applyAlignment="1" applyProtection="1">
      <alignment horizontal="left" vertical="top" wrapText="1"/>
      <protection locked="0"/>
    </xf>
    <xf numFmtId="0" fontId="44" fillId="0" borderId="8" xfId="0" applyFont="1" applyFill="1" applyBorder="1" applyAlignment="1" applyProtection="1">
      <alignment horizontal="left" vertical="top" wrapText="1"/>
      <protection locked="0"/>
    </xf>
    <xf numFmtId="0" fontId="44" fillId="0" borderId="9" xfId="0" applyFont="1" applyFill="1" applyBorder="1" applyAlignment="1" applyProtection="1">
      <alignment horizontal="left" vertical="top" wrapText="1"/>
      <protection locked="0"/>
    </xf>
    <xf numFmtId="0" fontId="44" fillId="0" borderId="10" xfId="0" applyFont="1" applyFill="1" applyBorder="1" applyAlignment="1" applyProtection="1">
      <alignment horizontal="left" vertical="top" wrapText="1"/>
      <protection locked="0"/>
    </xf>
    <xf numFmtId="0" fontId="47" fillId="3" borderId="11" xfId="0" applyFont="1" applyFill="1" applyBorder="1" applyAlignment="1" applyProtection="1">
      <alignment horizontal="left" vertical="center"/>
    </xf>
    <xf numFmtId="0" fontId="47" fillId="3" borderId="0" xfId="0" applyFont="1" applyFill="1" applyBorder="1" applyAlignment="1" applyProtection="1">
      <alignment horizontal="left" vertical="center"/>
    </xf>
    <xf numFmtId="0" fontId="47" fillId="3" borderId="13" xfId="0" applyFont="1" applyFill="1" applyBorder="1" applyAlignment="1" applyProtection="1">
      <alignment horizontal="left" vertical="center"/>
    </xf>
    <xf numFmtId="49" fontId="59" fillId="0" borderId="38" xfId="0" applyNumberFormat="1" applyFont="1" applyFill="1" applyBorder="1" applyAlignment="1" applyProtection="1">
      <alignment horizontal="left" vertical="top" wrapText="1"/>
      <protection locked="0"/>
    </xf>
    <xf numFmtId="49" fontId="59" fillId="0" borderId="34" xfId="0" applyNumberFormat="1" applyFont="1" applyFill="1" applyBorder="1" applyAlignment="1" applyProtection="1">
      <alignment horizontal="left" vertical="top" wrapText="1"/>
      <protection locked="0"/>
    </xf>
    <xf numFmtId="49" fontId="59" fillId="0" borderId="33" xfId="0" applyNumberFormat="1" applyFont="1" applyFill="1" applyBorder="1" applyAlignment="1" applyProtection="1">
      <alignment horizontal="left" vertical="top" wrapText="1"/>
      <protection locked="0"/>
    </xf>
    <xf numFmtId="0" fontId="7" fillId="3" borderId="51" xfId="0" applyFont="1" applyFill="1" applyBorder="1" applyAlignment="1" applyProtection="1">
      <alignment horizontal="left" vertical="top" wrapText="1"/>
    </xf>
    <xf numFmtId="0" fontId="7" fillId="3" borderId="12" xfId="0" applyFont="1" applyFill="1" applyBorder="1" applyAlignment="1" applyProtection="1">
      <alignment horizontal="left" vertical="top" wrapText="1"/>
    </xf>
    <xf numFmtId="0" fontId="7" fillId="3" borderId="35" xfId="0" applyFont="1" applyFill="1" applyBorder="1" applyAlignment="1" applyProtection="1">
      <alignment horizontal="left" vertical="top" wrapText="1"/>
    </xf>
    <xf numFmtId="0" fontId="53" fillId="3" borderId="11" xfId="0" applyFont="1" applyFill="1" applyBorder="1" applyAlignment="1" applyProtection="1">
      <alignment horizontal="center" vertical="center"/>
    </xf>
    <xf numFmtId="0" fontId="53" fillId="3" borderId="0" xfId="0" applyFont="1" applyFill="1" applyBorder="1" applyAlignment="1" applyProtection="1">
      <alignment horizontal="center" vertical="center"/>
    </xf>
    <xf numFmtId="0" fontId="53" fillId="3" borderId="13" xfId="0" applyFont="1" applyFill="1" applyBorder="1" applyAlignment="1" applyProtection="1">
      <alignment horizontal="center" vertical="center"/>
    </xf>
  </cellXfs>
  <cellStyles count="4">
    <cellStyle name="Hivatkozás" xfId="1" builtinId="8"/>
    <cellStyle name="Normál" xfId="0" builtinId="0"/>
    <cellStyle name="Normál 2" xfId="2"/>
    <cellStyle name="Normál_FFszempontrendszer_070810veg"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1"/>
  <dimension ref="A1:A19"/>
  <sheetViews>
    <sheetView tabSelected="1" zoomScale="82" zoomScaleNormal="82" workbookViewId="0"/>
  </sheetViews>
  <sheetFormatPr defaultRowHeight="15" x14ac:dyDescent="0.25"/>
  <cols>
    <col min="1" max="1" width="98.28515625" style="24" customWidth="1"/>
  </cols>
  <sheetData>
    <row r="1" spans="1:1" ht="37.5" x14ac:dyDescent="0.3">
      <c r="A1" s="34" t="s">
        <v>252</v>
      </c>
    </row>
    <row r="2" spans="1:1" x14ac:dyDescent="0.25">
      <c r="A2" s="25"/>
    </row>
    <row r="3" spans="1:1" ht="18.75" x14ac:dyDescent="0.3">
      <c r="A3" s="33" t="s">
        <v>134</v>
      </c>
    </row>
    <row r="4" spans="1:1" ht="6.75" customHeight="1" x14ac:dyDescent="0.25">
      <c r="A4" s="25"/>
    </row>
    <row r="5" spans="1:1" ht="31.5" customHeight="1" x14ac:dyDescent="0.25">
      <c r="A5" s="26" t="s">
        <v>124</v>
      </c>
    </row>
    <row r="6" spans="1:1" ht="7.5" customHeight="1" x14ac:dyDescent="0.25">
      <c r="A6" s="25"/>
    </row>
    <row r="7" spans="1:1" ht="43.5" customHeight="1" x14ac:dyDescent="0.25">
      <c r="A7" s="25" t="s">
        <v>253</v>
      </c>
    </row>
    <row r="8" spans="1:1" ht="8.25" customHeight="1" x14ac:dyDescent="0.25">
      <c r="A8" s="25"/>
    </row>
    <row r="9" spans="1:1" ht="105" x14ac:dyDescent="0.25">
      <c r="A9" s="27" t="s">
        <v>279</v>
      </c>
    </row>
    <row r="10" spans="1:1" ht="5.25" customHeight="1" x14ac:dyDescent="0.25">
      <c r="A10" s="27"/>
    </row>
    <row r="11" spans="1:1" ht="30.75" customHeight="1" x14ac:dyDescent="0.25">
      <c r="A11" s="25" t="s">
        <v>140</v>
      </c>
    </row>
    <row r="12" spans="1:1" ht="11.25" customHeight="1" x14ac:dyDescent="0.25">
      <c r="A12" s="25"/>
    </row>
    <row r="13" spans="1:1" ht="31.5" customHeight="1" x14ac:dyDescent="0.25">
      <c r="A13" s="25" t="s">
        <v>254</v>
      </c>
    </row>
    <row r="14" spans="1:1" ht="7.5" customHeight="1" x14ac:dyDescent="0.25">
      <c r="A14" s="25"/>
    </row>
    <row r="15" spans="1:1" x14ac:dyDescent="0.25">
      <c r="A15" s="25" t="s">
        <v>282</v>
      </c>
    </row>
    <row r="16" spans="1:1" ht="9.75" customHeight="1" x14ac:dyDescent="0.25">
      <c r="A16" s="25"/>
    </row>
    <row r="17" spans="1:1" ht="45" customHeight="1" x14ac:dyDescent="0.25">
      <c r="A17" s="25" t="s">
        <v>281</v>
      </c>
    </row>
    <row r="18" spans="1:1" ht="8.25" customHeight="1" x14ac:dyDescent="0.25">
      <c r="A18" s="25"/>
    </row>
    <row r="19" spans="1:1" ht="30" customHeight="1" x14ac:dyDescent="0.25">
      <c r="A19" s="35" t="s">
        <v>280</v>
      </c>
    </row>
  </sheetData>
  <sheetProtection password="B824" sheet="1" objects="1" scenarios="1" selectLockedCells="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2"/>
  <dimension ref="A1:L63"/>
  <sheetViews>
    <sheetView zoomScale="82" zoomScaleNormal="82" zoomScaleSheetLayoutView="100" workbookViewId="0">
      <selection activeCell="D43" sqref="D43:F43"/>
    </sheetView>
  </sheetViews>
  <sheetFormatPr defaultRowHeight="15" x14ac:dyDescent="0.25"/>
  <cols>
    <col min="1" max="1" width="11.28515625" style="47" customWidth="1"/>
    <col min="2" max="2" width="15.28515625" style="47" customWidth="1"/>
    <col min="3" max="3" width="10.7109375" style="47" customWidth="1"/>
    <col min="4" max="4" width="10.140625" style="47" customWidth="1"/>
    <col min="5" max="5" width="16.7109375" style="47" customWidth="1"/>
    <col min="6" max="6" width="11.5703125" style="47" customWidth="1"/>
    <col min="7" max="8" width="10.7109375" style="47" customWidth="1"/>
    <col min="9" max="9" width="11.85546875" style="47" customWidth="1"/>
    <col min="10" max="16384" width="9.140625" style="47"/>
  </cols>
  <sheetData>
    <row r="1" spans="1:10" s="38" customFormat="1" ht="20.100000000000001" customHeight="1" x14ac:dyDescent="0.3">
      <c r="A1" s="233" t="s">
        <v>238</v>
      </c>
      <c r="B1" s="234"/>
      <c r="C1" s="234"/>
      <c r="D1" s="234"/>
      <c r="E1" s="234"/>
      <c r="F1" s="234"/>
      <c r="G1" s="234"/>
      <c r="H1" s="234"/>
      <c r="I1" s="235"/>
      <c r="J1" s="37"/>
    </row>
    <row r="2" spans="1:10" s="38" customFormat="1" ht="20.100000000000001" customHeight="1" x14ac:dyDescent="0.25">
      <c r="A2" s="236" t="s">
        <v>108</v>
      </c>
      <c r="B2" s="237"/>
      <c r="C2" s="237"/>
      <c r="D2" s="237"/>
      <c r="E2" s="237"/>
      <c r="F2" s="237"/>
      <c r="G2" s="237"/>
      <c r="H2" s="237"/>
      <c r="I2" s="238"/>
      <c r="J2" s="39"/>
    </row>
    <row r="3" spans="1:10" ht="15" customHeight="1" x14ac:dyDescent="0.2">
      <c r="A3" s="40" t="s">
        <v>150</v>
      </c>
      <c r="B3" s="41"/>
      <c r="C3" s="41"/>
      <c r="D3" s="42"/>
      <c r="E3" s="42"/>
      <c r="F3" s="41"/>
      <c r="G3" s="43" t="s">
        <v>151</v>
      </c>
      <c r="H3" s="44"/>
      <c r="I3" s="45"/>
      <c r="J3" s="46"/>
    </row>
    <row r="4" spans="1:10" ht="15" customHeight="1" x14ac:dyDescent="0.25">
      <c r="A4" s="48" t="s">
        <v>159</v>
      </c>
      <c r="B4" s="279"/>
      <c r="C4" s="280"/>
      <c r="D4" s="49"/>
      <c r="E4" s="49"/>
      <c r="F4" s="49"/>
      <c r="G4" s="49" t="s">
        <v>69</v>
      </c>
      <c r="H4" s="271"/>
      <c r="I4" s="272"/>
      <c r="J4" s="50"/>
    </row>
    <row r="5" spans="1:10" ht="15" customHeight="1" x14ac:dyDescent="0.25">
      <c r="A5" s="51"/>
      <c r="B5" s="49"/>
      <c r="C5" s="49"/>
      <c r="D5" s="49"/>
      <c r="E5" s="52" t="s">
        <v>127</v>
      </c>
      <c r="F5" s="49"/>
      <c r="G5" s="49"/>
      <c r="H5" s="49"/>
      <c r="I5" s="53"/>
      <c r="J5" s="50"/>
    </row>
    <row r="6" spans="1:10" s="55" customFormat="1" ht="15" customHeight="1" x14ac:dyDescent="0.25">
      <c r="A6" s="269" t="s">
        <v>152</v>
      </c>
      <c r="B6" s="270"/>
      <c r="C6" s="258"/>
      <c r="D6" s="259"/>
      <c r="E6" s="259"/>
      <c r="F6" s="259"/>
      <c r="G6" s="259"/>
      <c r="H6" s="259"/>
      <c r="I6" s="260"/>
      <c r="J6" s="54"/>
    </row>
    <row r="7" spans="1:10" s="55" customFormat="1" ht="15" customHeight="1" x14ac:dyDescent="0.25">
      <c r="A7" s="269"/>
      <c r="B7" s="270"/>
      <c r="C7" s="282"/>
      <c r="D7" s="283"/>
      <c r="E7" s="283"/>
      <c r="F7" s="283"/>
      <c r="G7" s="283"/>
      <c r="H7" s="283"/>
      <c r="I7" s="284"/>
      <c r="J7" s="54"/>
    </row>
    <row r="8" spans="1:10" s="55" customFormat="1" ht="15" customHeight="1" x14ac:dyDescent="0.25">
      <c r="A8" s="56"/>
      <c r="B8" s="49"/>
      <c r="C8" s="261"/>
      <c r="D8" s="262"/>
      <c r="E8" s="262"/>
      <c r="F8" s="262"/>
      <c r="G8" s="262"/>
      <c r="H8" s="262"/>
      <c r="I8" s="263"/>
      <c r="J8" s="54"/>
    </row>
    <row r="9" spans="1:10" s="55" customFormat="1" ht="8.25" customHeight="1" x14ac:dyDescent="0.25">
      <c r="A9" s="51"/>
      <c r="B9" s="49"/>
      <c r="C9" s="49"/>
      <c r="D9" s="49"/>
      <c r="E9" s="49"/>
      <c r="F9" s="49"/>
      <c r="G9" s="49"/>
      <c r="H9" s="49"/>
      <c r="I9" s="53"/>
      <c r="J9" s="54"/>
    </row>
    <row r="10" spans="1:10" s="61" customFormat="1" ht="15" customHeight="1" x14ac:dyDescent="0.25">
      <c r="A10" s="57" t="s">
        <v>247</v>
      </c>
      <c r="B10" s="58"/>
      <c r="C10" s="285"/>
      <c r="D10" s="286"/>
      <c r="E10" s="79" t="s">
        <v>153</v>
      </c>
      <c r="F10" s="59"/>
      <c r="G10" s="246"/>
      <c r="H10" s="247"/>
      <c r="I10" s="248"/>
      <c r="J10" s="60"/>
    </row>
    <row r="11" spans="1:10" s="55" customFormat="1" ht="15.75" hidden="1" customHeight="1" x14ac:dyDescent="0.25">
      <c r="A11" s="51"/>
      <c r="B11" s="49"/>
      <c r="C11" s="62"/>
      <c r="D11" s="62"/>
      <c r="E11" s="49"/>
      <c r="F11" s="49"/>
      <c r="G11" s="274" t="s">
        <v>111</v>
      </c>
      <c r="H11" s="274"/>
      <c r="I11" s="53"/>
      <c r="J11" s="54"/>
    </row>
    <row r="12" spans="1:10" s="55" customFormat="1" ht="5.25" customHeight="1" x14ac:dyDescent="0.2">
      <c r="A12" s="63"/>
      <c r="B12" s="49"/>
      <c r="C12" s="49"/>
      <c r="D12" s="49"/>
      <c r="E12" s="49"/>
      <c r="F12" s="49"/>
      <c r="G12" s="273"/>
      <c r="H12" s="273"/>
      <c r="I12" s="53"/>
      <c r="J12" s="54"/>
    </row>
    <row r="13" spans="1:10" s="55" customFormat="1" ht="15" customHeight="1" x14ac:dyDescent="0.25">
      <c r="A13" s="48" t="s">
        <v>154</v>
      </c>
      <c r="B13" s="49"/>
      <c r="C13" s="249"/>
      <c r="D13" s="250"/>
      <c r="E13" s="250"/>
      <c r="F13" s="250"/>
      <c r="G13" s="250"/>
      <c r="H13" s="250"/>
      <c r="I13" s="251"/>
      <c r="J13" s="54"/>
    </row>
    <row r="14" spans="1:10" s="55" customFormat="1" ht="5.0999999999999996" customHeight="1" x14ac:dyDescent="0.25">
      <c r="A14" s="51"/>
      <c r="B14" s="49"/>
      <c r="C14" s="49"/>
      <c r="D14" s="49"/>
      <c r="E14" s="49"/>
      <c r="F14" s="49"/>
      <c r="G14" s="49"/>
      <c r="H14" s="49"/>
      <c r="I14" s="53"/>
      <c r="J14" s="54"/>
    </row>
    <row r="15" spans="1:10" s="55" customFormat="1" ht="15" customHeight="1" x14ac:dyDescent="0.25">
      <c r="A15" s="64" t="s">
        <v>155</v>
      </c>
      <c r="B15" s="49"/>
      <c r="C15" s="249"/>
      <c r="D15" s="281"/>
      <c r="E15" s="49"/>
      <c r="F15" s="65" t="s">
        <v>156</v>
      </c>
      <c r="G15" s="252"/>
      <c r="H15" s="250"/>
      <c r="I15" s="251"/>
      <c r="J15" s="54"/>
    </row>
    <row r="16" spans="1:10" s="55" customFormat="1" ht="6" customHeight="1" x14ac:dyDescent="0.25">
      <c r="A16" s="64"/>
      <c r="B16" s="49"/>
      <c r="C16" s="49"/>
      <c r="D16" s="49"/>
      <c r="E16" s="49"/>
      <c r="F16" s="65"/>
      <c r="G16" s="66"/>
      <c r="H16" s="67"/>
      <c r="I16" s="68"/>
      <c r="J16" s="54"/>
    </row>
    <row r="17" spans="1:12" s="55" customFormat="1" ht="15" customHeight="1" x14ac:dyDescent="0.25">
      <c r="A17" s="64" t="s">
        <v>157</v>
      </c>
      <c r="B17" s="49"/>
      <c r="C17" s="252"/>
      <c r="D17" s="250"/>
      <c r="E17" s="250"/>
      <c r="F17" s="250"/>
      <c r="G17" s="250"/>
      <c r="H17" s="250"/>
      <c r="I17" s="251"/>
      <c r="J17" s="54"/>
    </row>
    <row r="18" spans="1:12" s="55" customFormat="1" ht="6.75" customHeight="1" x14ac:dyDescent="0.25">
      <c r="A18" s="51"/>
      <c r="B18" s="49"/>
      <c r="C18" s="69"/>
      <c r="D18" s="49"/>
      <c r="E18" s="49"/>
      <c r="F18" s="49"/>
      <c r="G18" s="49"/>
      <c r="H18" s="49"/>
      <c r="I18" s="53"/>
      <c r="J18" s="54"/>
    </row>
    <row r="19" spans="1:12" s="55" customFormat="1" ht="18.75" customHeight="1" x14ac:dyDescent="0.25">
      <c r="A19" s="56" t="s">
        <v>256</v>
      </c>
      <c r="B19" s="49"/>
      <c r="C19" s="49"/>
      <c r="D19" s="49"/>
      <c r="E19" s="49"/>
      <c r="F19" s="70"/>
      <c r="G19" s="70"/>
      <c r="H19" s="71"/>
      <c r="I19" s="72"/>
      <c r="J19" s="54"/>
    </row>
    <row r="20" spans="1:12" s="61" customFormat="1" ht="31.5" customHeight="1" x14ac:dyDescent="0.25">
      <c r="A20" s="266" t="s">
        <v>271</v>
      </c>
      <c r="B20" s="267"/>
      <c r="C20" s="267"/>
      <c r="D20" s="267"/>
      <c r="E20" s="267"/>
      <c r="F20" s="267"/>
      <c r="G20" s="267"/>
      <c r="H20" s="267"/>
      <c r="I20" s="268"/>
      <c r="J20" s="60"/>
    </row>
    <row r="21" spans="1:12" s="61" customFormat="1" ht="15" customHeight="1" x14ac:dyDescent="0.25">
      <c r="A21" s="57" t="s">
        <v>74</v>
      </c>
      <c r="B21" s="73"/>
      <c r="C21" s="256"/>
      <c r="D21" s="257"/>
      <c r="E21" s="257"/>
      <c r="F21" s="257"/>
      <c r="G21" s="74" t="s">
        <v>255</v>
      </c>
      <c r="H21" s="275"/>
      <c r="I21" s="276"/>
      <c r="J21" s="60"/>
    </row>
    <row r="22" spans="1:12" s="61" customFormat="1" ht="15" customHeight="1" x14ac:dyDescent="0.25">
      <c r="A22" s="57" t="s">
        <v>74</v>
      </c>
      <c r="B22" s="73"/>
      <c r="C22" s="256"/>
      <c r="D22" s="257"/>
      <c r="E22" s="257"/>
      <c r="F22" s="257"/>
      <c r="G22" s="74" t="s">
        <v>255</v>
      </c>
      <c r="H22" s="275"/>
      <c r="I22" s="276"/>
      <c r="J22" s="60"/>
    </row>
    <row r="23" spans="1:12" s="61" customFormat="1" ht="15" customHeight="1" x14ac:dyDescent="0.25">
      <c r="A23" s="57" t="s">
        <v>74</v>
      </c>
      <c r="B23" s="75"/>
      <c r="C23" s="256"/>
      <c r="D23" s="257"/>
      <c r="E23" s="257"/>
      <c r="F23" s="257"/>
      <c r="G23" s="74" t="s">
        <v>255</v>
      </c>
      <c r="H23" s="275"/>
      <c r="I23" s="276"/>
      <c r="J23" s="60"/>
    </row>
    <row r="24" spans="1:12" s="61" customFormat="1" ht="15" customHeight="1" x14ac:dyDescent="0.25">
      <c r="A24" s="57" t="s">
        <v>74</v>
      </c>
      <c r="B24" s="75"/>
      <c r="C24" s="256"/>
      <c r="D24" s="257"/>
      <c r="E24" s="257"/>
      <c r="F24" s="257"/>
      <c r="G24" s="74" t="s">
        <v>255</v>
      </c>
      <c r="H24" s="275"/>
      <c r="I24" s="276"/>
      <c r="J24" s="60"/>
    </row>
    <row r="25" spans="1:12" s="61" customFormat="1" ht="15" customHeight="1" x14ac:dyDescent="0.25">
      <c r="A25" s="57" t="s">
        <v>74</v>
      </c>
      <c r="B25" s="75"/>
      <c r="C25" s="256"/>
      <c r="D25" s="257"/>
      <c r="E25" s="257"/>
      <c r="F25" s="257"/>
      <c r="G25" s="74" t="s">
        <v>255</v>
      </c>
      <c r="H25" s="275"/>
      <c r="I25" s="276"/>
      <c r="J25" s="60"/>
    </row>
    <row r="26" spans="1:12" s="61" customFormat="1" ht="15" customHeight="1" x14ac:dyDescent="0.25">
      <c r="A26" s="57" t="s">
        <v>74</v>
      </c>
      <c r="B26" s="75"/>
      <c r="C26" s="256"/>
      <c r="D26" s="257"/>
      <c r="E26" s="257"/>
      <c r="F26" s="257"/>
      <c r="G26" s="74" t="s">
        <v>255</v>
      </c>
      <c r="H26" s="275"/>
      <c r="I26" s="276"/>
      <c r="J26" s="60"/>
    </row>
    <row r="27" spans="1:12" s="55" customFormat="1" ht="14.25" customHeight="1" x14ac:dyDescent="0.25">
      <c r="A27" s="57" t="s">
        <v>74</v>
      </c>
      <c r="B27" s="75"/>
      <c r="C27" s="256"/>
      <c r="D27" s="257"/>
      <c r="E27" s="257"/>
      <c r="F27" s="257"/>
      <c r="G27" s="74" t="s">
        <v>255</v>
      </c>
      <c r="H27" s="275"/>
      <c r="I27" s="276"/>
      <c r="J27" s="54"/>
    </row>
    <row r="28" spans="1:12" s="55" customFormat="1" ht="15.75" customHeight="1" x14ac:dyDescent="0.25">
      <c r="A28" s="57" t="s">
        <v>74</v>
      </c>
      <c r="B28" s="75"/>
      <c r="C28" s="256"/>
      <c r="D28" s="257"/>
      <c r="E28" s="257"/>
      <c r="F28" s="257"/>
      <c r="G28" s="74" t="s">
        <v>255</v>
      </c>
      <c r="H28" s="275"/>
      <c r="I28" s="276"/>
      <c r="J28" s="54"/>
    </row>
    <row r="29" spans="1:12" s="55" customFormat="1" ht="15.75" customHeight="1" x14ac:dyDescent="0.25">
      <c r="A29" s="57" t="s">
        <v>74</v>
      </c>
      <c r="B29" s="75"/>
      <c r="C29" s="256"/>
      <c r="D29" s="257"/>
      <c r="E29" s="257"/>
      <c r="F29" s="257"/>
      <c r="G29" s="74" t="s">
        <v>255</v>
      </c>
      <c r="H29" s="275"/>
      <c r="I29" s="276"/>
      <c r="J29" s="54"/>
    </row>
    <row r="30" spans="1:12" s="55" customFormat="1" ht="15.75" customHeight="1" x14ac:dyDescent="0.25">
      <c r="A30" s="57" t="s">
        <v>74</v>
      </c>
      <c r="B30" s="75"/>
      <c r="C30" s="256"/>
      <c r="D30" s="257"/>
      <c r="E30" s="257"/>
      <c r="F30" s="257"/>
      <c r="G30" s="76" t="s">
        <v>255</v>
      </c>
      <c r="H30" s="275"/>
      <c r="I30" s="276"/>
      <c r="J30" s="54"/>
    </row>
    <row r="31" spans="1:12" s="83" customFormat="1" ht="15.75" customHeight="1" x14ac:dyDescent="0.25">
      <c r="A31" s="57"/>
      <c r="B31" s="75"/>
      <c r="C31" s="77"/>
      <c r="D31" s="77"/>
      <c r="E31" s="77"/>
      <c r="F31" s="78"/>
      <c r="G31" s="79"/>
      <c r="H31" s="80"/>
      <c r="I31" s="81"/>
      <c r="J31" s="82"/>
    </row>
    <row r="32" spans="1:12" ht="15" customHeight="1" x14ac:dyDescent="0.25">
      <c r="A32" s="56" t="s">
        <v>257</v>
      </c>
      <c r="B32" s="49"/>
      <c r="C32" s="49"/>
      <c r="D32" s="49"/>
      <c r="E32" s="49"/>
      <c r="F32" s="264"/>
      <c r="G32" s="264"/>
      <c r="H32" s="264"/>
      <c r="I32" s="265"/>
      <c r="J32" s="50"/>
      <c r="L32" s="55"/>
    </row>
    <row r="33" spans="1:12" ht="15" customHeight="1" x14ac:dyDescent="0.25">
      <c r="A33" s="84" t="s">
        <v>272</v>
      </c>
      <c r="B33" s="49"/>
      <c r="C33" s="49"/>
      <c r="D33" s="49"/>
      <c r="E33" s="49"/>
      <c r="F33" s="49"/>
      <c r="G33" s="49"/>
      <c r="H33" s="49"/>
      <c r="I33" s="53"/>
      <c r="J33" s="50"/>
      <c r="L33" s="55"/>
    </row>
    <row r="34" spans="1:12" ht="15" customHeight="1" x14ac:dyDescent="0.25">
      <c r="A34" s="56" t="s">
        <v>258</v>
      </c>
      <c r="B34" s="49"/>
      <c r="C34" s="71"/>
      <c r="D34" s="71"/>
      <c r="E34" s="71"/>
      <c r="F34" s="300"/>
      <c r="G34" s="301"/>
      <c r="H34" s="301"/>
      <c r="I34" s="302"/>
      <c r="J34" s="50"/>
      <c r="L34" s="55"/>
    </row>
    <row r="35" spans="1:12" ht="13.5" customHeight="1" x14ac:dyDescent="0.25">
      <c r="A35" s="84" t="s">
        <v>248</v>
      </c>
      <c r="B35" s="49"/>
      <c r="C35" s="49"/>
      <c r="D35" s="49"/>
      <c r="E35" s="49"/>
      <c r="F35" s="49"/>
      <c r="G35" s="49"/>
      <c r="H35" s="49"/>
      <c r="I35" s="53"/>
      <c r="J35" s="50"/>
      <c r="L35" s="55"/>
    </row>
    <row r="36" spans="1:12" ht="15" customHeight="1" x14ac:dyDescent="0.25">
      <c r="A36" s="51" t="s">
        <v>259</v>
      </c>
      <c r="B36" s="49"/>
      <c r="C36" s="254"/>
      <c r="D36" s="254"/>
      <c r="E36" s="49"/>
      <c r="F36" s="264"/>
      <c r="G36" s="264"/>
      <c r="H36" s="264"/>
      <c r="I36" s="265"/>
      <c r="J36" s="50"/>
      <c r="L36" s="55"/>
    </row>
    <row r="37" spans="1:12" ht="13.5" customHeight="1" x14ac:dyDescent="0.25">
      <c r="A37" s="51"/>
      <c r="B37" s="49"/>
      <c r="C37" s="49"/>
      <c r="D37" s="49"/>
      <c r="E37" s="49"/>
      <c r="F37" s="49"/>
      <c r="G37" s="49"/>
      <c r="H37" s="49"/>
      <c r="I37" s="53"/>
      <c r="J37" s="50"/>
    </row>
    <row r="38" spans="1:12" ht="15" customHeight="1" x14ac:dyDescent="0.25">
      <c r="A38" s="51" t="s">
        <v>249</v>
      </c>
      <c r="B38" s="49"/>
      <c r="C38" s="49"/>
      <c r="D38" s="49"/>
      <c r="E38" s="49"/>
      <c r="F38" s="300"/>
      <c r="G38" s="301"/>
      <c r="H38" s="301"/>
      <c r="I38" s="302"/>
      <c r="J38" s="50"/>
    </row>
    <row r="39" spans="1:12" ht="15" customHeight="1" x14ac:dyDescent="0.25">
      <c r="A39" s="51"/>
      <c r="B39" s="49"/>
      <c r="C39" s="49"/>
      <c r="D39" s="49"/>
      <c r="E39" s="49"/>
      <c r="F39" s="49"/>
      <c r="G39" s="49"/>
      <c r="H39" s="49"/>
      <c r="I39" s="53"/>
      <c r="J39" s="50"/>
    </row>
    <row r="40" spans="1:12" ht="15" customHeight="1" x14ac:dyDescent="0.25">
      <c r="A40" s="277" t="s">
        <v>260</v>
      </c>
      <c r="B40" s="278"/>
      <c r="C40" s="278"/>
      <c r="D40" s="258"/>
      <c r="E40" s="259"/>
      <c r="F40" s="259"/>
      <c r="G40" s="259"/>
      <c r="H40" s="259"/>
      <c r="I40" s="260"/>
      <c r="J40" s="50"/>
    </row>
    <row r="41" spans="1:12" ht="15" customHeight="1" x14ac:dyDescent="0.25">
      <c r="A41" s="253" t="s">
        <v>129</v>
      </c>
      <c r="B41" s="254"/>
      <c r="C41" s="255"/>
      <c r="D41" s="261"/>
      <c r="E41" s="262"/>
      <c r="F41" s="262"/>
      <c r="G41" s="262"/>
      <c r="H41" s="262"/>
      <c r="I41" s="263"/>
      <c r="J41" s="50"/>
    </row>
    <row r="42" spans="1:12" ht="9" customHeight="1" x14ac:dyDescent="0.25">
      <c r="A42" s="51"/>
      <c r="B42" s="49"/>
      <c r="C42" s="49"/>
      <c r="D42" s="49"/>
      <c r="E42" s="49"/>
      <c r="F42" s="49"/>
      <c r="G42" s="49"/>
      <c r="H42" s="49"/>
      <c r="I42" s="53"/>
      <c r="J42" s="50"/>
    </row>
    <row r="43" spans="1:12" ht="15" customHeight="1" x14ac:dyDescent="0.25">
      <c r="A43" s="253" t="s">
        <v>125</v>
      </c>
      <c r="B43" s="254"/>
      <c r="C43" s="255"/>
      <c r="D43" s="287"/>
      <c r="E43" s="288"/>
      <c r="F43" s="289"/>
      <c r="G43" s="85" t="s">
        <v>128</v>
      </c>
      <c r="H43" s="258"/>
      <c r="I43" s="260"/>
      <c r="J43" s="50"/>
    </row>
    <row r="44" spans="1:12" ht="15" customHeight="1" x14ac:dyDescent="0.25">
      <c r="A44" s="242" t="s">
        <v>126</v>
      </c>
      <c r="B44" s="243"/>
      <c r="C44" s="243"/>
      <c r="D44" s="243"/>
      <c r="E44" s="243"/>
      <c r="F44" s="243"/>
      <c r="G44" s="49"/>
      <c r="H44" s="261"/>
      <c r="I44" s="263"/>
      <c r="J44" s="50"/>
    </row>
    <row r="45" spans="1:12" ht="15" customHeight="1" x14ac:dyDescent="0.25">
      <c r="A45" s="239" t="s">
        <v>160</v>
      </c>
      <c r="B45" s="240"/>
      <c r="C45" s="240"/>
      <c r="D45" s="240"/>
      <c r="E45" s="241"/>
      <c r="F45" s="36"/>
      <c r="G45" s="244" t="s">
        <v>246</v>
      </c>
      <c r="H45" s="244"/>
      <c r="I45" s="245"/>
      <c r="J45" s="50"/>
    </row>
    <row r="46" spans="1:12" ht="9" customHeight="1" x14ac:dyDescent="0.25">
      <c r="A46" s="51"/>
      <c r="B46" s="49"/>
      <c r="C46" s="49"/>
      <c r="D46" s="49"/>
      <c r="E46" s="49"/>
      <c r="F46" s="49"/>
      <c r="G46" s="244"/>
      <c r="H46" s="244"/>
      <c r="I46" s="245"/>
      <c r="J46" s="50"/>
    </row>
    <row r="47" spans="1:12" ht="15" customHeight="1" x14ac:dyDescent="0.25">
      <c r="A47" s="86" t="s">
        <v>261</v>
      </c>
      <c r="B47" s="87"/>
      <c r="C47" s="49"/>
      <c r="D47" s="249"/>
      <c r="E47" s="250"/>
      <c r="F47" s="281"/>
      <c r="G47" s="290"/>
      <c r="H47" s="290"/>
      <c r="I47" s="291"/>
      <c r="J47" s="50"/>
    </row>
    <row r="48" spans="1:12" ht="15" customHeight="1" x14ac:dyDescent="0.25">
      <c r="A48" s="242" t="s">
        <v>126</v>
      </c>
      <c r="B48" s="243"/>
      <c r="C48" s="243"/>
      <c r="D48" s="243"/>
      <c r="E48" s="243"/>
      <c r="F48" s="243"/>
      <c r="G48" s="290"/>
      <c r="H48" s="290"/>
      <c r="I48" s="291"/>
      <c r="J48" s="50"/>
    </row>
    <row r="49" spans="1:11" ht="15" customHeight="1" x14ac:dyDescent="0.25">
      <c r="A49" s="277" t="s">
        <v>262</v>
      </c>
      <c r="B49" s="278"/>
      <c r="C49" s="278"/>
      <c r="D49" s="278"/>
      <c r="E49" s="249"/>
      <c r="F49" s="281"/>
      <c r="G49" s="49" t="s">
        <v>79</v>
      </c>
      <c r="H49" s="49"/>
      <c r="I49" s="53"/>
      <c r="J49" s="50"/>
    </row>
    <row r="50" spans="1:11" ht="15" customHeight="1" x14ac:dyDescent="0.25">
      <c r="A50" s="51"/>
      <c r="B50" s="49"/>
      <c r="C50" s="49"/>
      <c r="D50" s="49"/>
      <c r="E50" s="49"/>
      <c r="F50" s="49"/>
      <c r="G50" s="49"/>
      <c r="H50" s="49"/>
      <c r="I50" s="53"/>
      <c r="J50" s="50"/>
    </row>
    <row r="51" spans="1:11" ht="15" customHeight="1" x14ac:dyDescent="0.25">
      <c r="A51" s="277" t="s">
        <v>263</v>
      </c>
      <c r="B51" s="278"/>
      <c r="C51" s="278"/>
      <c r="D51" s="278"/>
      <c r="E51" s="249"/>
      <c r="F51" s="281"/>
      <c r="G51" s="49" t="s">
        <v>79</v>
      </c>
      <c r="H51" s="49"/>
      <c r="I51" s="53"/>
    </row>
    <row r="52" spans="1:11" ht="15" customHeight="1" x14ac:dyDescent="0.25">
      <c r="A52" s="51"/>
      <c r="B52" s="49"/>
      <c r="C52" s="49"/>
      <c r="D52" s="49"/>
      <c r="E52" s="49"/>
      <c r="F52" s="49"/>
      <c r="G52" s="49"/>
      <c r="H52" s="49"/>
      <c r="I52" s="53"/>
    </row>
    <row r="53" spans="1:11" ht="15" customHeight="1" x14ac:dyDescent="0.25">
      <c r="A53" s="298"/>
      <c r="B53" s="294"/>
      <c r="C53" s="294"/>
      <c r="D53" s="294"/>
      <c r="E53" s="49"/>
      <c r="F53" s="294"/>
      <c r="G53" s="294"/>
      <c r="H53" s="294"/>
      <c r="I53" s="295"/>
      <c r="K53" s="88"/>
    </row>
    <row r="54" spans="1:11" ht="15" customHeight="1" x14ac:dyDescent="0.25">
      <c r="A54" s="298"/>
      <c r="B54" s="294"/>
      <c r="C54" s="294"/>
      <c r="D54" s="294"/>
      <c r="E54" s="49"/>
      <c r="F54" s="294"/>
      <c r="G54" s="294"/>
      <c r="H54" s="294"/>
      <c r="I54" s="295"/>
    </row>
    <row r="55" spans="1:11" ht="15" customHeight="1" x14ac:dyDescent="0.25">
      <c r="A55" s="298"/>
      <c r="B55" s="294"/>
      <c r="C55" s="294"/>
      <c r="D55" s="294"/>
      <c r="E55" s="49"/>
      <c r="F55" s="296"/>
      <c r="G55" s="296"/>
      <c r="H55" s="296"/>
      <c r="I55" s="297"/>
    </row>
    <row r="56" spans="1:11" ht="15" customHeight="1" x14ac:dyDescent="0.25">
      <c r="A56" s="292" t="s">
        <v>80</v>
      </c>
      <c r="B56" s="293"/>
      <c r="C56" s="293"/>
      <c r="D56" s="293"/>
      <c r="E56" s="42"/>
      <c r="F56" s="293">
        <f>F32</f>
        <v>0</v>
      </c>
      <c r="G56" s="293"/>
      <c r="H56" s="293"/>
      <c r="I56" s="299"/>
    </row>
    <row r="57" spans="1:11" ht="15" customHeight="1" thickBot="1" x14ac:dyDescent="0.3">
      <c r="A57" s="89"/>
      <c r="B57" s="90"/>
      <c r="C57" s="90"/>
      <c r="D57" s="90"/>
      <c r="E57" s="90"/>
      <c r="F57" s="90"/>
      <c r="G57" s="90"/>
      <c r="H57" s="90"/>
      <c r="I57" s="91"/>
    </row>
    <row r="59" spans="1:11" x14ac:dyDescent="0.25">
      <c r="A59" s="92" t="s">
        <v>242</v>
      </c>
      <c r="B59" s="92" t="s">
        <v>75</v>
      </c>
      <c r="C59" s="92" t="s">
        <v>112</v>
      </c>
      <c r="E59" s="93" t="s">
        <v>240</v>
      </c>
    </row>
    <row r="60" spans="1:11" x14ac:dyDescent="0.25">
      <c r="A60" s="94" t="s">
        <v>243</v>
      </c>
      <c r="B60" s="92" t="s">
        <v>76</v>
      </c>
      <c r="C60" s="92" t="s">
        <v>111</v>
      </c>
      <c r="E60" s="93" t="s">
        <v>241</v>
      </c>
    </row>
    <row r="61" spans="1:11" x14ac:dyDescent="0.25">
      <c r="A61" s="92" t="s">
        <v>244</v>
      </c>
      <c r="B61" s="92" t="s">
        <v>113</v>
      </c>
    </row>
    <row r="62" spans="1:11" x14ac:dyDescent="0.25">
      <c r="A62" s="92" t="s">
        <v>245</v>
      </c>
      <c r="B62" s="92" t="s">
        <v>78</v>
      </c>
    </row>
    <row r="63" spans="1:11" x14ac:dyDescent="0.25">
      <c r="A63" s="92" t="s">
        <v>93</v>
      </c>
    </row>
  </sheetData>
  <sheetProtection password="B824" sheet="1" objects="1" scenarios="1" selectLockedCells="1"/>
  <mergeCells count="60">
    <mergeCell ref="H23:I23"/>
    <mergeCell ref="H24:I24"/>
    <mergeCell ref="H25:I25"/>
    <mergeCell ref="H30:I30"/>
    <mergeCell ref="F36:I36"/>
    <mergeCell ref="F34:I34"/>
    <mergeCell ref="C27:F27"/>
    <mergeCell ref="H27:I27"/>
    <mergeCell ref="C28:F28"/>
    <mergeCell ref="H28:I28"/>
    <mergeCell ref="C29:F29"/>
    <mergeCell ref="H29:I29"/>
    <mergeCell ref="A56:D56"/>
    <mergeCell ref="F53:I55"/>
    <mergeCell ref="A53:D55"/>
    <mergeCell ref="F56:I56"/>
    <mergeCell ref="A51:D51"/>
    <mergeCell ref="E51:F51"/>
    <mergeCell ref="A49:D49"/>
    <mergeCell ref="C36:D36"/>
    <mergeCell ref="H43:I44"/>
    <mergeCell ref="E49:F49"/>
    <mergeCell ref="D43:F43"/>
    <mergeCell ref="A48:F48"/>
    <mergeCell ref="D47:F47"/>
    <mergeCell ref="G47:I48"/>
    <mergeCell ref="A43:C43"/>
    <mergeCell ref="F38:I38"/>
    <mergeCell ref="H4:I4"/>
    <mergeCell ref="G12:H12"/>
    <mergeCell ref="G11:H11"/>
    <mergeCell ref="H26:I26"/>
    <mergeCell ref="A40:C40"/>
    <mergeCell ref="B4:C4"/>
    <mergeCell ref="C15:D15"/>
    <mergeCell ref="C6:I8"/>
    <mergeCell ref="C10:D10"/>
    <mergeCell ref="C21:F21"/>
    <mergeCell ref="C22:F22"/>
    <mergeCell ref="C24:F24"/>
    <mergeCell ref="C25:F25"/>
    <mergeCell ref="C26:F26"/>
    <mergeCell ref="H21:I21"/>
    <mergeCell ref="H22:I22"/>
    <mergeCell ref="A1:I1"/>
    <mergeCell ref="A2:I2"/>
    <mergeCell ref="A45:E45"/>
    <mergeCell ref="A44:F44"/>
    <mergeCell ref="G45:I46"/>
    <mergeCell ref="G10:I10"/>
    <mergeCell ref="C13:I13"/>
    <mergeCell ref="G15:I15"/>
    <mergeCell ref="A41:C41"/>
    <mergeCell ref="C30:F30"/>
    <mergeCell ref="C23:F23"/>
    <mergeCell ref="C17:I17"/>
    <mergeCell ref="D40:I41"/>
    <mergeCell ref="F32:I32"/>
    <mergeCell ref="A20:I20"/>
    <mergeCell ref="A6:B7"/>
  </mergeCells>
  <phoneticPr fontId="0" type="noConversion"/>
  <dataValidations xWindow="611" yWindow="459" count="4">
    <dataValidation type="list" allowBlank="1" showInputMessage="1" showErrorMessage="1" error="Kérjük, válasszon a listáról!" sqref="D47:F47">
      <formula1>$B$59:$B$62</formula1>
    </dataValidation>
    <dataValidation type="list" allowBlank="1" showInputMessage="1" showErrorMessage="1" error="Kérjük, válasszon a listáról!" sqref="G10:I10">
      <formula1>$C$59:$C$60</formula1>
    </dataValidation>
    <dataValidation type="list" allowBlank="1" showInputMessage="1" showErrorMessage="1" error="Kérjük, válasszon a listáról!" sqref="F45">
      <formula1>$E$59:$E$60</formula1>
    </dataValidation>
    <dataValidation type="list" allowBlank="1" showInputMessage="1" showErrorMessage="1" error="Kérjük, válasszon a listáról!" sqref="D43:F43">
      <formula1>$A$59:$A$63</formula1>
    </dataValidation>
  </dataValidations>
  <pageMargins left="0.7" right="0.7" top="0.75" bottom="0.75" header="0.3" footer="0.3"/>
  <pageSetup paperSize="9" scale="8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3"/>
  <dimension ref="A1:I27"/>
  <sheetViews>
    <sheetView zoomScaleNormal="100" zoomScaleSheetLayoutView="110" workbookViewId="0">
      <selection activeCell="B10" sqref="B10:D10"/>
    </sheetView>
  </sheetViews>
  <sheetFormatPr defaultRowHeight="15" x14ac:dyDescent="0.25"/>
  <cols>
    <col min="1" max="8" width="12" style="95" customWidth="1"/>
    <col min="9" max="9" width="10.7109375" style="95" customWidth="1"/>
    <col min="10" max="16384" width="9.140625" style="95"/>
  </cols>
  <sheetData>
    <row r="1" spans="1:9" ht="20.100000000000001" customHeight="1" x14ac:dyDescent="0.25">
      <c r="A1" s="233" t="s">
        <v>239</v>
      </c>
      <c r="B1" s="234"/>
      <c r="C1" s="234"/>
      <c r="D1" s="234"/>
      <c r="E1" s="234"/>
      <c r="F1" s="234"/>
      <c r="G1" s="234"/>
      <c r="H1" s="235"/>
      <c r="I1" s="39"/>
    </row>
    <row r="2" spans="1:9" ht="19.5" x14ac:dyDescent="0.25">
      <c r="A2" s="51"/>
      <c r="B2" s="49"/>
      <c r="C2" s="49"/>
      <c r="D2" s="320" t="s">
        <v>81</v>
      </c>
      <c r="E2" s="320"/>
      <c r="F2" s="49"/>
      <c r="G2" s="49"/>
      <c r="H2" s="53"/>
    </row>
    <row r="3" spans="1:9" x14ac:dyDescent="0.25">
      <c r="A3" s="253" t="s">
        <v>89</v>
      </c>
      <c r="B3" s="254"/>
      <c r="C3" s="254"/>
      <c r="D3" s="254"/>
      <c r="E3" s="254"/>
      <c r="F3" s="254"/>
      <c r="G3" s="254"/>
      <c r="H3" s="303"/>
      <c r="I3" s="96"/>
    </row>
    <row r="4" spans="1:9" ht="45" customHeight="1" x14ac:dyDescent="0.25">
      <c r="A4" s="304">
        <f>'2. intézményi adatlap'!C6</f>
        <v>0</v>
      </c>
      <c r="B4" s="305"/>
      <c r="C4" s="305"/>
      <c r="D4" s="305"/>
      <c r="E4" s="305"/>
      <c r="F4" s="305"/>
      <c r="G4" s="305"/>
      <c r="H4" s="306"/>
      <c r="I4" s="97"/>
    </row>
    <row r="5" spans="1:9" ht="45" customHeight="1" x14ac:dyDescent="0.25">
      <c r="A5" s="307" t="s">
        <v>142</v>
      </c>
      <c r="B5" s="308"/>
      <c r="C5" s="308"/>
      <c r="D5" s="308"/>
      <c r="E5" s="308"/>
      <c r="F5" s="308"/>
      <c r="G5" s="308"/>
      <c r="H5" s="309"/>
      <c r="I5" s="98"/>
    </row>
    <row r="6" spans="1:9" ht="21.75" customHeight="1" x14ac:dyDescent="0.25">
      <c r="A6" s="99"/>
      <c r="B6" s="100"/>
      <c r="C6" s="100"/>
      <c r="D6" s="100"/>
      <c r="E6" s="100"/>
      <c r="F6" s="100"/>
      <c r="G6" s="100"/>
      <c r="H6" s="101"/>
      <c r="I6" s="98"/>
    </row>
    <row r="7" spans="1:9" ht="30" customHeight="1" x14ac:dyDescent="0.25">
      <c r="A7" s="317"/>
      <c r="B7" s="318"/>
      <c r="C7" s="318"/>
      <c r="D7" s="318"/>
      <c r="E7" s="318"/>
      <c r="F7" s="318"/>
      <c r="G7" s="318"/>
      <c r="H7" s="319"/>
      <c r="I7" s="98"/>
    </row>
    <row r="8" spans="1:9" ht="49.5" customHeight="1" x14ac:dyDescent="0.25">
      <c r="A8" s="317"/>
      <c r="B8" s="318"/>
      <c r="C8" s="318"/>
      <c r="D8" s="318"/>
      <c r="E8" s="318"/>
      <c r="F8" s="318"/>
      <c r="G8" s="318"/>
      <c r="H8" s="319"/>
    </row>
    <row r="9" spans="1:9" ht="15" customHeight="1" x14ac:dyDescent="0.25">
      <c r="A9" s="51"/>
      <c r="B9" s="49"/>
      <c r="C9" s="49"/>
      <c r="D9" s="49"/>
      <c r="E9" s="49"/>
      <c r="F9" s="49"/>
      <c r="G9" s="49"/>
      <c r="H9" s="53"/>
    </row>
    <row r="10" spans="1:9" x14ac:dyDescent="0.25">
      <c r="A10" s="51" t="s">
        <v>83</v>
      </c>
      <c r="B10" s="314"/>
      <c r="C10" s="315"/>
      <c r="D10" s="316"/>
      <c r="E10" s="70" t="s">
        <v>84</v>
      </c>
      <c r="F10" s="314"/>
      <c r="G10" s="315"/>
      <c r="H10" s="316"/>
      <c r="I10" s="55"/>
    </row>
    <row r="11" spans="1:9" x14ac:dyDescent="0.25">
      <c r="A11" s="51"/>
      <c r="B11" s="49"/>
      <c r="C11" s="49"/>
      <c r="D11" s="49"/>
      <c r="E11" s="49"/>
      <c r="F11" s="49"/>
      <c r="G11" s="49"/>
      <c r="H11" s="53"/>
    </row>
    <row r="12" spans="1:9" x14ac:dyDescent="0.25">
      <c r="A12" s="51"/>
      <c r="B12" s="49"/>
      <c r="C12" s="49"/>
      <c r="D12" s="49"/>
      <c r="E12" s="49"/>
      <c r="F12" s="310"/>
      <c r="G12" s="310"/>
      <c r="H12" s="311"/>
      <c r="I12" s="55"/>
    </row>
    <row r="13" spans="1:9" x14ac:dyDescent="0.25">
      <c r="A13" s="51"/>
      <c r="B13" s="49"/>
      <c r="C13" s="49"/>
      <c r="D13" s="49"/>
      <c r="E13" s="70" t="s">
        <v>141</v>
      </c>
      <c r="F13" s="312"/>
      <c r="G13" s="312"/>
      <c r="H13" s="313"/>
      <c r="I13" s="55"/>
    </row>
    <row r="14" spans="1:9" x14ac:dyDescent="0.25">
      <c r="A14" s="51"/>
      <c r="B14" s="49"/>
      <c r="C14" s="49"/>
      <c r="D14" s="49"/>
      <c r="E14" s="49"/>
      <c r="F14" s="321" t="s">
        <v>90</v>
      </c>
      <c r="G14" s="321"/>
      <c r="H14" s="322"/>
      <c r="I14" s="102"/>
    </row>
    <row r="15" spans="1:9" x14ac:dyDescent="0.25">
      <c r="A15" s="51"/>
      <c r="B15" s="49"/>
      <c r="C15" s="49"/>
      <c r="D15" s="49"/>
      <c r="E15" s="49"/>
      <c r="F15" s="49"/>
      <c r="G15" s="49"/>
      <c r="H15" s="53"/>
    </row>
    <row r="16" spans="1:9" x14ac:dyDescent="0.25">
      <c r="A16" s="51" t="s">
        <v>82</v>
      </c>
      <c r="B16" s="49"/>
      <c r="C16" s="49"/>
      <c r="D16" s="49"/>
      <c r="E16" s="49"/>
      <c r="F16" s="49"/>
      <c r="G16" s="49"/>
      <c r="H16" s="53"/>
    </row>
    <row r="17" spans="1:9" x14ac:dyDescent="0.25">
      <c r="A17" s="51"/>
      <c r="B17" s="49"/>
      <c r="C17" s="49"/>
      <c r="D17" s="49"/>
      <c r="E17" s="49"/>
      <c r="F17" s="49"/>
      <c r="G17" s="49"/>
      <c r="H17" s="53"/>
    </row>
    <row r="18" spans="1:9" x14ac:dyDescent="0.25">
      <c r="A18" s="103" t="s">
        <v>84</v>
      </c>
      <c r="B18" s="314"/>
      <c r="C18" s="315"/>
      <c r="D18" s="316"/>
      <c r="E18" s="70" t="s">
        <v>84</v>
      </c>
      <c r="F18" s="314"/>
      <c r="G18" s="315"/>
      <c r="H18" s="316"/>
      <c r="I18" s="55"/>
    </row>
    <row r="19" spans="1:9" x14ac:dyDescent="0.25">
      <c r="A19" s="51"/>
      <c r="B19" s="49"/>
      <c r="C19" s="49"/>
      <c r="D19" s="49"/>
      <c r="E19" s="49"/>
      <c r="F19" s="49"/>
      <c r="G19" s="49"/>
      <c r="H19" s="53"/>
    </row>
    <row r="20" spans="1:9" x14ac:dyDescent="0.25">
      <c r="A20" s="51"/>
      <c r="B20" s="310"/>
      <c r="C20" s="310"/>
      <c r="D20" s="310"/>
      <c r="E20" s="49"/>
      <c r="F20" s="310"/>
      <c r="G20" s="310"/>
      <c r="H20" s="311"/>
    </row>
    <row r="21" spans="1:9" x14ac:dyDescent="0.25">
      <c r="A21" s="51"/>
      <c r="B21" s="312"/>
      <c r="C21" s="312"/>
      <c r="D21" s="312"/>
      <c r="E21" s="49"/>
      <c r="F21" s="312"/>
      <c r="G21" s="312"/>
      <c r="H21" s="313"/>
    </row>
    <row r="22" spans="1:9" x14ac:dyDescent="0.25">
      <c r="A22" s="51"/>
      <c r="B22" s="321" t="s">
        <v>90</v>
      </c>
      <c r="C22" s="321"/>
      <c r="D22" s="321"/>
      <c r="E22" s="49"/>
      <c r="F22" s="321" t="s">
        <v>90</v>
      </c>
      <c r="G22" s="321"/>
      <c r="H22" s="322"/>
    </row>
    <row r="23" spans="1:9" x14ac:dyDescent="0.25">
      <c r="A23" s="51"/>
      <c r="B23" s="49"/>
      <c r="C23" s="49"/>
      <c r="D23" s="49"/>
      <c r="E23" s="49"/>
      <c r="F23" s="49"/>
      <c r="G23" s="49"/>
      <c r="H23" s="53"/>
    </row>
    <row r="24" spans="1:9" x14ac:dyDescent="0.25">
      <c r="A24" s="104"/>
      <c r="B24" s="293" t="s">
        <v>91</v>
      </c>
      <c r="C24" s="293"/>
      <c r="D24" s="293"/>
      <c r="E24" s="49"/>
      <c r="F24" s="293" t="s">
        <v>85</v>
      </c>
      <c r="G24" s="293"/>
      <c r="H24" s="299"/>
    </row>
    <row r="25" spans="1:9" ht="15.75" thickBot="1" x14ac:dyDescent="0.3">
      <c r="A25" s="89"/>
      <c r="B25" s="90"/>
      <c r="C25" s="90"/>
      <c r="D25" s="90"/>
      <c r="E25" s="90"/>
      <c r="F25" s="90"/>
      <c r="G25" s="90"/>
      <c r="H25" s="91"/>
    </row>
    <row r="26" spans="1:9" x14ac:dyDescent="0.25">
      <c r="A26" s="105"/>
      <c r="B26" s="105"/>
      <c r="C26" s="105"/>
      <c r="D26" s="105"/>
      <c r="E26" s="105"/>
      <c r="F26" s="105"/>
      <c r="G26" s="105"/>
      <c r="H26" s="105"/>
    </row>
    <row r="27" spans="1:9" x14ac:dyDescent="0.25">
      <c r="A27" s="105"/>
      <c r="B27" s="105"/>
      <c r="C27" s="105"/>
      <c r="D27" s="105"/>
      <c r="E27" s="105"/>
      <c r="F27" s="105"/>
      <c r="G27" s="105"/>
      <c r="H27" s="105"/>
    </row>
  </sheetData>
  <sheetProtection password="B824" sheet="1" objects="1" scenarios="1" selectLockedCells="1"/>
  <mergeCells count="18">
    <mergeCell ref="F24:H24"/>
    <mergeCell ref="B24:D24"/>
    <mergeCell ref="F14:H14"/>
    <mergeCell ref="B18:D18"/>
    <mergeCell ref="F18:H18"/>
    <mergeCell ref="F20:H21"/>
    <mergeCell ref="F22:H22"/>
    <mergeCell ref="B20:D21"/>
    <mergeCell ref="B22:D22"/>
    <mergeCell ref="A1:H1"/>
    <mergeCell ref="A3:H3"/>
    <mergeCell ref="A4:H4"/>
    <mergeCell ref="A5:H5"/>
    <mergeCell ref="F12:H13"/>
    <mergeCell ref="F10:H10"/>
    <mergeCell ref="B10:D10"/>
    <mergeCell ref="A7:H8"/>
    <mergeCell ref="D2:E2"/>
  </mergeCells>
  <pageMargins left="0.7" right="0.7" top="0.75" bottom="0.75" header="0.3" footer="0.3"/>
  <pageSetup paperSize="9" scale="8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4"/>
  <dimension ref="A1:I24"/>
  <sheetViews>
    <sheetView zoomScaleNormal="100" workbookViewId="0">
      <selection activeCell="B8" sqref="B8:D8"/>
    </sheetView>
  </sheetViews>
  <sheetFormatPr defaultRowHeight="15" x14ac:dyDescent="0.25"/>
  <cols>
    <col min="1" max="16384" width="9.140625" style="106"/>
  </cols>
  <sheetData>
    <row r="1" spans="1:9" ht="20.25" x14ac:dyDescent="0.25">
      <c r="A1" s="233" t="s">
        <v>239</v>
      </c>
      <c r="B1" s="234"/>
      <c r="C1" s="234"/>
      <c r="D1" s="234"/>
      <c r="E1" s="234"/>
      <c r="F1" s="234"/>
      <c r="G1" s="234"/>
      <c r="H1" s="235"/>
    </row>
    <row r="2" spans="1:9" ht="19.5" x14ac:dyDescent="0.25">
      <c r="A2" s="51"/>
      <c r="B2" s="49"/>
      <c r="C2" s="107" t="s">
        <v>158</v>
      </c>
      <c r="D2" s="108"/>
      <c r="E2" s="107" t="s">
        <v>161</v>
      </c>
      <c r="F2" s="49"/>
      <c r="G2" s="49"/>
      <c r="H2" s="53"/>
    </row>
    <row r="3" spans="1:9" x14ac:dyDescent="0.25">
      <c r="A3" s="253" t="s">
        <v>89</v>
      </c>
      <c r="B3" s="254"/>
      <c r="C3" s="254"/>
      <c r="D3" s="254"/>
      <c r="E3" s="254"/>
      <c r="F3" s="254"/>
      <c r="G3" s="254"/>
      <c r="H3" s="303"/>
    </row>
    <row r="4" spans="1:9" s="95" customFormat="1" ht="45" customHeight="1" x14ac:dyDescent="0.25">
      <c r="A4" s="304">
        <f>'2. intézményi adatlap'!C6</f>
        <v>0</v>
      </c>
      <c r="B4" s="305"/>
      <c r="C4" s="305"/>
      <c r="D4" s="305"/>
      <c r="E4" s="305"/>
      <c r="F4" s="305"/>
      <c r="G4" s="305"/>
      <c r="H4" s="306"/>
      <c r="I4" s="97"/>
    </row>
    <row r="5" spans="1:9" s="95" customFormat="1" ht="66" customHeight="1" x14ac:dyDescent="0.25">
      <c r="A5" s="307" t="s">
        <v>162</v>
      </c>
      <c r="B5" s="308"/>
      <c r="C5" s="308"/>
      <c r="D5" s="308"/>
      <c r="E5" s="308"/>
      <c r="F5" s="308"/>
      <c r="G5" s="308"/>
      <c r="H5" s="309"/>
      <c r="I5" s="98"/>
    </row>
    <row r="6" spans="1:9" x14ac:dyDescent="0.25">
      <c r="A6" s="307"/>
      <c r="B6" s="308"/>
      <c r="C6" s="308"/>
      <c r="D6" s="308"/>
      <c r="E6" s="308"/>
      <c r="F6" s="308"/>
      <c r="G6" s="308"/>
      <c r="H6" s="309"/>
    </row>
    <row r="7" spans="1:9" s="95" customFormat="1" ht="15" customHeight="1" x14ac:dyDescent="0.25">
      <c r="A7" s="51"/>
      <c r="B7" s="49"/>
      <c r="C7" s="49"/>
      <c r="D7" s="49"/>
      <c r="E7" s="49"/>
      <c r="F7" s="49"/>
      <c r="G7" s="49"/>
      <c r="H7" s="53"/>
    </row>
    <row r="8" spans="1:9" s="95" customFormat="1" ht="25.5" customHeight="1" x14ac:dyDescent="0.25">
      <c r="A8" s="51" t="s">
        <v>83</v>
      </c>
      <c r="B8" s="314"/>
      <c r="C8" s="315"/>
      <c r="D8" s="316"/>
      <c r="E8" s="70" t="s">
        <v>84</v>
      </c>
      <c r="F8" s="314"/>
      <c r="G8" s="315"/>
      <c r="H8" s="326"/>
      <c r="I8" s="55"/>
    </row>
    <row r="9" spans="1:9" s="95" customFormat="1" ht="27" customHeight="1" x14ac:dyDescent="0.25">
      <c r="A9" s="51"/>
      <c r="B9" s="49"/>
      <c r="C9" s="49"/>
      <c r="D9" s="49"/>
      <c r="E9" s="49"/>
      <c r="F9" s="49"/>
      <c r="G9" s="49"/>
      <c r="H9" s="53"/>
    </row>
    <row r="10" spans="1:9" s="95" customFormat="1" x14ac:dyDescent="0.25">
      <c r="A10" s="51"/>
      <c r="B10" s="49"/>
      <c r="C10" s="49"/>
      <c r="D10" s="49"/>
      <c r="E10" s="49"/>
      <c r="F10" s="310"/>
      <c r="G10" s="310"/>
      <c r="H10" s="311"/>
      <c r="I10" s="55"/>
    </row>
    <row r="11" spans="1:9" s="95" customFormat="1" ht="45.75" customHeight="1" x14ac:dyDescent="0.25">
      <c r="A11" s="51"/>
      <c r="B11" s="49"/>
      <c r="C11" s="49"/>
      <c r="D11" s="49"/>
      <c r="E11" s="70" t="s">
        <v>141</v>
      </c>
      <c r="F11" s="312"/>
      <c r="G11" s="312"/>
      <c r="H11" s="313"/>
      <c r="I11" s="55"/>
    </row>
    <row r="12" spans="1:9" s="95" customFormat="1" x14ac:dyDescent="0.25">
      <c r="A12" s="51"/>
      <c r="B12" s="49"/>
      <c r="C12" s="49"/>
      <c r="D12" s="49"/>
      <c r="E12" s="49"/>
      <c r="F12" s="321" t="s">
        <v>90</v>
      </c>
      <c r="G12" s="321"/>
      <c r="H12" s="322"/>
      <c r="I12" s="102"/>
    </row>
    <row r="13" spans="1:9" s="95" customFormat="1" x14ac:dyDescent="0.25">
      <c r="A13" s="51"/>
      <c r="B13" s="49"/>
      <c r="C13" s="49"/>
      <c r="D13" s="49"/>
      <c r="E13" s="49"/>
      <c r="F13" s="49"/>
      <c r="G13" s="49"/>
      <c r="H13" s="53"/>
    </row>
    <row r="14" spans="1:9" s="95" customFormat="1" ht="18.75" customHeight="1" x14ac:dyDescent="0.25">
      <c r="A14" s="325" t="s">
        <v>267</v>
      </c>
      <c r="B14" s="308"/>
      <c r="C14" s="308"/>
      <c r="D14" s="308"/>
      <c r="E14" s="308"/>
      <c r="F14" s="308"/>
      <c r="G14" s="308"/>
      <c r="H14" s="309"/>
      <c r="I14" s="98"/>
    </row>
    <row r="15" spans="1:9" s="95" customFormat="1" ht="49.5" customHeight="1" x14ac:dyDescent="0.25">
      <c r="A15" s="317" t="s">
        <v>269</v>
      </c>
      <c r="B15" s="318"/>
      <c r="C15" s="318"/>
      <c r="D15" s="318"/>
      <c r="E15" s="318"/>
      <c r="F15" s="318"/>
      <c r="G15" s="193"/>
      <c r="H15" s="109" t="s">
        <v>268</v>
      </c>
    </row>
    <row r="16" spans="1:9" x14ac:dyDescent="0.25">
      <c r="A16" s="110"/>
      <c r="B16" s="108"/>
      <c r="C16" s="108"/>
      <c r="D16" s="108"/>
      <c r="E16" s="108"/>
      <c r="F16" s="108"/>
      <c r="G16" s="108"/>
      <c r="H16" s="111"/>
    </row>
    <row r="17" spans="1:8" x14ac:dyDescent="0.25">
      <c r="A17" s="51" t="s">
        <v>83</v>
      </c>
      <c r="B17" s="327"/>
      <c r="C17" s="328"/>
      <c r="D17" s="329"/>
      <c r="E17" s="70" t="s">
        <v>84</v>
      </c>
      <c r="F17" s="314"/>
      <c r="G17" s="315"/>
      <c r="H17" s="326"/>
    </row>
    <row r="18" spans="1:8" x14ac:dyDescent="0.25">
      <c r="A18" s="51"/>
      <c r="B18" s="49"/>
      <c r="C18" s="49"/>
      <c r="D18" s="49"/>
      <c r="E18" s="49"/>
      <c r="F18" s="49"/>
      <c r="G18" s="49"/>
      <c r="H18" s="53"/>
    </row>
    <row r="19" spans="1:8" x14ac:dyDescent="0.25">
      <c r="A19" s="51"/>
      <c r="B19" s="49"/>
      <c r="C19" s="49"/>
      <c r="D19" s="49"/>
      <c r="E19" s="49"/>
      <c r="F19" s="310"/>
      <c r="G19" s="310"/>
      <c r="H19" s="311"/>
    </row>
    <row r="20" spans="1:8" x14ac:dyDescent="0.25">
      <c r="A20" s="51"/>
      <c r="B20" s="49"/>
      <c r="C20" s="49"/>
      <c r="D20" s="49"/>
      <c r="E20" s="70" t="s">
        <v>141</v>
      </c>
      <c r="F20" s="312"/>
      <c r="G20" s="312"/>
      <c r="H20" s="313"/>
    </row>
    <row r="21" spans="1:8" ht="15.75" thickBot="1" x14ac:dyDescent="0.3">
      <c r="A21" s="89"/>
      <c r="B21" s="90"/>
      <c r="C21" s="90"/>
      <c r="D21" s="90"/>
      <c r="E21" s="90"/>
      <c r="F21" s="323" t="s">
        <v>90</v>
      </c>
      <c r="G21" s="323"/>
      <c r="H21" s="324"/>
    </row>
    <row r="23" spans="1:8" x14ac:dyDescent="0.25">
      <c r="A23" s="92" t="s">
        <v>130</v>
      </c>
    </row>
    <row r="24" spans="1:8" x14ac:dyDescent="0.25">
      <c r="A24" s="92" t="s">
        <v>131</v>
      </c>
    </row>
  </sheetData>
  <sheetProtection password="B824" sheet="1" objects="1" scenarios="1" selectLockedCells="1"/>
  <mergeCells count="15">
    <mergeCell ref="A6:H6"/>
    <mergeCell ref="A1:H1"/>
    <mergeCell ref="A3:H3"/>
    <mergeCell ref="A4:H4"/>
    <mergeCell ref="A5:H5"/>
    <mergeCell ref="B8:D8"/>
    <mergeCell ref="F8:H8"/>
    <mergeCell ref="A15:F15"/>
    <mergeCell ref="B17:D17"/>
    <mergeCell ref="F17:H17"/>
    <mergeCell ref="F19:H20"/>
    <mergeCell ref="F21:H21"/>
    <mergeCell ref="F10:H11"/>
    <mergeCell ref="F12:H12"/>
    <mergeCell ref="A14:H14"/>
  </mergeCells>
  <dataValidations count="1">
    <dataValidation type="list" allowBlank="1" showInputMessage="1" showErrorMessage="1" error="Válasszon a lista elemei közül!" sqref="G15">
      <formula1>$A$23:$A$24</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5"/>
  <dimension ref="A1:H149"/>
  <sheetViews>
    <sheetView zoomScale="70" zoomScaleNormal="70" workbookViewId="0">
      <selection activeCell="E144" sqref="E144"/>
    </sheetView>
  </sheetViews>
  <sheetFormatPr defaultRowHeight="15" x14ac:dyDescent="0.25"/>
  <cols>
    <col min="1" max="1" width="109.7109375" style="135" customWidth="1"/>
    <col min="2" max="2" width="18.5703125" style="135" customWidth="1"/>
    <col min="3" max="3" width="12.42578125" style="135" customWidth="1"/>
    <col min="4" max="4" width="11" style="135" customWidth="1"/>
    <col min="5" max="5" width="23.42578125" style="135" customWidth="1"/>
    <col min="6" max="6" width="25.85546875" style="135" customWidth="1"/>
    <col min="7" max="7" width="21.7109375" style="135" customWidth="1"/>
    <col min="8" max="16384" width="9.140625" style="135"/>
  </cols>
  <sheetData>
    <row r="1" spans="1:7" s="117" customFormat="1" ht="15" customHeight="1" x14ac:dyDescent="0.25">
      <c r="A1" s="112"/>
      <c r="B1" s="113"/>
      <c r="C1" s="113"/>
      <c r="D1" s="113"/>
      <c r="E1" s="114"/>
      <c r="F1" s="115"/>
      <c r="G1" s="116"/>
    </row>
    <row r="2" spans="1:7" s="117" customFormat="1" ht="20.100000000000001" customHeight="1" x14ac:dyDescent="0.3">
      <c r="A2" s="334" t="s">
        <v>163</v>
      </c>
      <c r="B2" s="335"/>
      <c r="C2" s="335"/>
      <c r="D2" s="335"/>
      <c r="E2" s="335"/>
      <c r="F2" s="336"/>
      <c r="G2" s="116"/>
    </row>
    <row r="3" spans="1:7" s="117" customFormat="1" ht="15" customHeight="1" x14ac:dyDescent="0.25">
      <c r="A3" s="118"/>
      <c r="B3" s="119"/>
      <c r="C3" s="119"/>
      <c r="D3" s="119"/>
      <c r="E3" s="119"/>
      <c r="F3" s="120"/>
      <c r="G3" s="116"/>
    </row>
    <row r="4" spans="1:7" s="124" customFormat="1" ht="15" customHeight="1" x14ac:dyDescent="0.25">
      <c r="A4" s="121" t="s">
        <v>92</v>
      </c>
      <c r="B4" s="122"/>
      <c r="C4" s="122"/>
      <c r="D4" s="122"/>
      <c r="E4" s="205"/>
      <c r="F4" s="206"/>
      <c r="G4" s="123"/>
    </row>
    <row r="5" spans="1:7" s="124" customFormat="1" ht="45" customHeight="1" x14ac:dyDescent="0.25">
      <c r="A5" s="207">
        <f>'2. intézményi adatlap'!C6</f>
        <v>0</v>
      </c>
      <c r="B5" s="114"/>
      <c r="C5" s="114"/>
      <c r="D5" s="114"/>
      <c r="E5" s="114"/>
      <c r="F5" s="125"/>
      <c r="G5" s="123"/>
    </row>
    <row r="6" spans="1:7" s="126" customFormat="1" ht="17.25" customHeight="1" x14ac:dyDescent="0.25">
      <c r="A6" s="208"/>
      <c r="B6" s="122"/>
      <c r="C6" s="122"/>
      <c r="D6" s="122"/>
      <c r="E6" s="122"/>
      <c r="F6" s="129"/>
      <c r="G6" s="123"/>
    </row>
    <row r="7" spans="1:7" s="126" customFormat="1" ht="15" customHeight="1" x14ac:dyDescent="0.25">
      <c r="A7" s="127"/>
      <c r="B7" s="122"/>
      <c r="C7" s="122"/>
      <c r="D7" s="122"/>
      <c r="E7" s="122"/>
      <c r="F7" s="129"/>
      <c r="G7" s="123"/>
    </row>
    <row r="8" spans="1:7" s="124" customFormat="1" ht="15" customHeight="1" x14ac:dyDescent="0.25">
      <c r="A8" s="128" t="s">
        <v>135</v>
      </c>
      <c r="B8" s="122"/>
      <c r="C8" s="122"/>
      <c r="D8" s="122"/>
      <c r="E8" s="122"/>
      <c r="F8" s="129"/>
      <c r="G8" s="130"/>
    </row>
    <row r="9" spans="1:7" s="124" customFormat="1" ht="15" customHeight="1" x14ac:dyDescent="0.25">
      <c r="A9" s="209"/>
      <c r="B9" s="210"/>
      <c r="C9" s="131"/>
      <c r="D9" s="131"/>
      <c r="E9" s="132"/>
      <c r="F9" s="133"/>
      <c r="G9" s="130"/>
    </row>
    <row r="10" spans="1:7" ht="15" customHeight="1" x14ac:dyDescent="0.25">
      <c r="A10" s="134"/>
      <c r="B10" s="211"/>
      <c r="C10" s="210"/>
      <c r="D10" s="210"/>
      <c r="E10" s="210"/>
      <c r="F10" s="212"/>
    </row>
    <row r="11" spans="1:7" ht="15" customHeight="1" x14ac:dyDescent="0.25">
      <c r="A11" s="136" t="s">
        <v>149</v>
      </c>
      <c r="B11" s="210"/>
      <c r="C11" s="210"/>
      <c r="D11" s="210"/>
      <c r="E11" s="210"/>
      <c r="F11" s="212"/>
    </row>
    <row r="12" spans="1:7" ht="15" customHeight="1" x14ac:dyDescent="0.25">
      <c r="A12" s="209"/>
      <c r="B12" s="210"/>
      <c r="C12" s="210"/>
      <c r="D12" s="210"/>
      <c r="E12" s="210"/>
      <c r="F12" s="212"/>
    </row>
    <row r="13" spans="1:7" ht="15" customHeight="1" x14ac:dyDescent="0.25">
      <c r="A13" s="137"/>
      <c r="B13" s="210"/>
      <c r="C13" s="210"/>
      <c r="D13" s="210"/>
      <c r="E13" s="210"/>
      <c r="F13" s="212"/>
    </row>
    <row r="14" spans="1:7" ht="15" customHeight="1" x14ac:dyDescent="0.25">
      <c r="A14" s="138"/>
      <c r="B14" s="210"/>
      <c r="C14" s="210"/>
      <c r="D14" s="210"/>
      <c r="E14" s="210"/>
      <c r="F14" s="212"/>
      <c r="G14" s="139"/>
    </row>
    <row r="15" spans="1:7" ht="15" customHeight="1" x14ac:dyDescent="0.25">
      <c r="A15" s="342" t="s">
        <v>283</v>
      </c>
      <c r="B15" s="343"/>
      <c r="C15" s="343"/>
      <c r="D15" s="343"/>
      <c r="E15" s="343"/>
      <c r="F15" s="344"/>
    </row>
    <row r="16" spans="1:7" s="124" customFormat="1" ht="22.5" customHeight="1" thickBot="1" x14ac:dyDescent="0.3">
      <c r="A16" s="140"/>
      <c r="B16" s="337" t="s">
        <v>284</v>
      </c>
      <c r="C16" s="338"/>
      <c r="D16" s="338"/>
      <c r="E16" s="338"/>
      <c r="F16" s="339"/>
      <c r="G16" s="141"/>
    </row>
    <row r="17" spans="1:7" s="124" customFormat="1" ht="42" customHeight="1" thickBot="1" x14ac:dyDescent="0.3">
      <c r="A17" s="142" t="s">
        <v>286</v>
      </c>
      <c r="B17" s="143" t="s">
        <v>266</v>
      </c>
      <c r="C17" s="144" t="s">
        <v>165</v>
      </c>
      <c r="D17" s="145" t="s">
        <v>94</v>
      </c>
      <c r="E17" s="145" t="s">
        <v>147</v>
      </c>
      <c r="F17" s="146" t="s">
        <v>148</v>
      </c>
      <c r="G17" s="123"/>
    </row>
    <row r="18" spans="1:7" s="124" customFormat="1" x14ac:dyDescent="0.25">
      <c r="A18" s="147" t="s">
        <v>61</v>
      </c>
      <c r="B18" s="148"/>
      <c r="C18" s="149"/>
      <c r="D18" s="150"/>
      <c r="E18" s="151"/>
      <c r="F18" s="152"/>
      <c r="G18" s="123"/>
    </row>
    <row r="19" spans="1:7" s="124" customFormat="1" x14ac:dyDescent="0.25">
      <c r="A19" s="153" t="s">
        <v>176</v>
      </c>
      <c r="B19" s="19" t="s">
        <v>2</v>
      </c>
      <c r="C19" s="154">
        <v>2</v>
      </c>
      <c r="D19" s="9">
        <v>0</v>
      </c>
      <c r="E19" s="11"/>
      <c r="F19" s="12"/>
      <c r="G19" s="123"/>
    </row>
    <row r="20" spans="1:7" s="124" customFormat="1" ht="46.5" customHeight="1" x14ac:dyDescent="0.25">
      <c r="A20" s="155" t="s">
        <v>273</v>
      </c>
      <c r="B20" s="19" t="s">
        <v>2</v>
      </c>
      <c r="C20" s="154">
        <v>2</v>
      </c>
      <c r="D20" s="9">
        <v>0</v>
      </c>
      <c r="E20" s="11"/>
      <c r="F20" s="12"/>
      <c r="G20" s="123"/>
    </row>
    <row r="21" spans="1:7" s="124" customFormat="1" ht="24.75" customHeight="1" thickBot="1" x14ac:dyDescent="0.3">
      <c r="A21" s="153" t="s">
        <v>166</v>
      </c>
      <c r="B21" s="19" t="s">
        <v>2</v>
      </c>
      <c r="C21" s="154">
        <v>1</v>
      </c>
      <c r="D21" s="10">
        <v>0</v>
      </c>
      <c r="E21" s="13"/>
      <c r="F21" s="14"/>
      <c r="G21" s="123"/>
    </row>
    <row r="22" spans="1:7" s="124" customFormat="1" ht="19.5" thickBot="1" x14ac:dyDescent="0.3">
      <c r="A22" s="156" t="s">
        <v>40</v>
      </c>
      <c r="B22" s="157"/>
      <c r="C22" s="158">
        <f>C19+C20+C21</f>
        <v>5</v>
      </c>
      <c r="D22" s="159">
        <f>SUM(D19:D21)</f>
        <v>0</v>
      </c>
      <c r="E22" s="157"/>
      <c r="F22" s="157"/>
      <c r="G22" s="123"/>
    </row>
    <row r="23" spans="1:7" s="124" customFormat="1" ht="15.75" thickBot="1" x14ac:dyDescent="0.3">
      <c r="A23" s="345" t="str">
        <f>IF(D22&lt;5,"A. ALAPDOKUMENTUMOK - NEM FELELT MEG","A. ALAPDOKUMENTUMOK - MEGFELELT")</f>
        <v>A. ALAPDOKUMENTUMOK - NEM FELELT MEG</v>
      </c>
      <c r="B23" s="346"/>
      <c r="C23" s="346"/>
      <c r="D23" s="346"/>
      <c r="E23" s="346"/>
      <c r="F23" s="347"/>
      <c r="G23" s="123"/>
    </row>
    <row r="24" spans="1:7" s="124" customFormat="1" x14ac:dyDescent="0.25">
      <c r="A24" s="160" t="s">
        <v>62</v>
      </c>
      <c r="B24" s="213"/>
      <c r="C24" s="214"/>
      <c r="D24" s="150"/>
      <c r="E24" s="151"/>
      <c r="F24" s="152"/>
      <c r="G24" s="123"/>
    </row>
    <row r="25" spans="1:7" s="124" customFormat="1" x14ac:dyDescent="0.25">
      <c r="A25" s="161" t="s">
        <v>106</v>
      </c>
      <c r="B25" s="19" t="s">
        <v>2</v>
      </c>
      <c r="C25" s="154">
        <v>2</v>
      </c>
      <c r="D25" s="9">
        <v>0</v>
      </c>
      <c r="E25" s="11"/>
      <c r="F25" s="12"/>
      <c r="G25" s="123"/>
    </row>
    <row r="26" spans="1:7" s="124" customFormat="1" x14ac:dyDescent="0.25">
      <c r="A26" s="162" t="s">
        <v>167</v>
      </c>
      <c r="B26" s="19" t="s">
        <v>2</v>
      </c>
      <c r="C26" s="154">
        <v>1</v>
      </c>
      <c r="D26" s="9">
        <v>0</v>
      </c>
      <c r="E26" s="11"/>
      <c r="F26" s="12"/>
      <c r="G26" s="123"/>
    </row>
    <row r="27" spans="1:7" s="124" customFormat="1" x14ac:dyDescent="0.25">
      <c r="A27" s="162" t="s">
        <v>177</v>
      </c>
      <c r="B27" s="19" t="s">
        <v>2</v>
      </c>
      <c r="C27" s="154">
        <v>1</v>
      </c>
      <c r="D27" s="9">
        <v>0</v>
      </c>
      <c r="E27" s="11"/>
      <c r="F27" s="12"/>
      <c r="G27" s="123"/>
    </row>
    <row r="28" spans="1:7" s="165" customFormat="1" ht="34.5" customHeight="1" x14ac:dyDescent="0.25">
      <c r="A28" s="153" t="s">
        <v>274</v>
      </c>
      <c r="B28" s="31" t="s">
        <v>2</v>
      </c>
      <c r="C28" s="163">
        <v>3</v>
      </c>
      <c r="D28" s="32">
        <v>0</v>
      </c>
      <c r="E28" s="215"/>
      <c r="F28" s="216"/>
      <c r="G28" s="164"/>
    </row>
    <row r="29" spans="1:7" s="124" customFormat="1" x14ac:dyDescent="0.25">
      <c r="A29" s="162" t="s">
        <v>178</v>
      </c>
      <c r="B29" s="19" t="s">
        <v>2</v>
      </c>
      <c r="C29" s="154">
        <v>1</v>
      </c>
      <c r="D29" s="9">
        <v>0</v>
      </c>
      <c r="E29" s="215"/>
      <c r="F29" s="216"/>
      <c r="G29" s="123"/>
    </row>
    <row r="30" spans="1:7" s="124" customFormat="1" ht="30" x14ac:dyDescent="0.25">
      <c r="A30" s="153" t="s">
        <v>193</v>
      </c>
      <c r="B30" s="19" t="s">
        <v>2</v>
      </c>
      <c r="C30" s="154">
        <v>3</v>
      </c>
      <c r="D30" s="9">
        <v>0</v>
      </c>
      <c r="E30" s="11"/>
      <c r="F30" s="12"/>
      <c r="G30" s="123"/>
    </row>
    <row r="31" spans="1:7" s="124" customFormat="1" ht="30" x14ac:dyDescent="0.25">
      <c r="A31" s="162" t="s">
        <v>179</v>
      </c>
      <c r="B31" s="19" t="s">
        <v>2</v>
      </c>
      <c r="C31" s="163">
        <v>3</v>
      </c>
      <c r="D31" s="9">
        <v>0</v>
      </c>
      <c r="E31" s="215"/>
      <c r="F31" s="216"/>
      <c r="G31" s="123"/>
    </row>
    <row r="32" spans="1:7" s="124" customFormat="1" ht="86.25" customHeight="1" x14ac:dyDescent="0.25">
      <c r="A32" s="162" t="s">
        <v>180</v>
      </c>
      <c r="B32" s="19" t="s">
        <v>3</v>
      </c>
      <c r="C32" s="154" t="s">
        <v>182</v>
      </c>
      <c r="D32" s="9">
        <v>0</v>
      </c>
      <c r="E32" s="215"/>
      <c r="F32" s="216"/>
      <c r="G32" s="166"/>
    </row>
    <row r="33" spans="1:7" s="124" customFormat="1" ht="78.75" customHeight="1" thickBot="1" x14ac:dyDescent="0.3">
      <c r="A33" s="161" t="s">
        <v>181</v>
      </c>
      <c r="B33" s="20" t="s">
        <v>4</v>
      </c>
      <c r="C33" s="154" t="s">
        <v>194</v>
      </c>
      <c r="D33" s="10">
        <v>0</v>
      </c>
      <c r="E33" s="217"/>
      <c r="F33" s="218"/>
      <c r="G33" s="166"/>
    </row>
    <row r="34" spans="1:7" s="124" customFormat="1" ht="19.5" thickBot="1" x14ac:dyDescent="0.3">
      <c r="A34" s="156" t="s">
        <v>40</v>
      </c>
      <c r="B34" s="157"/>
      <c r="C34" s="158">
        <v>19</v>
      </c>
      <c r="D34" s="159">
        <f>SUM(D25:D33)</f>
        <v>0</v>
      </c>
      <c r="E34" s="157"/>
      <c r="F34" s="157"/>
      <c r="G34" s="166"/>
    </row>
    <row r="35" spans="1:7" s="124" customFormat="1" ht="15.75" thickBot="1" x14ac:dyDescent="0.3">
      <c r="A35" s="348" t="str">
        <f>IF($A$9='Munka 1'!$E$1,IF('5. önértékelési táblázat'!D34&lt;8,"B. SZERVEZETI FELTÉTELEK - NEM FELELT MEG","B. SZERVEZETI FELTÉTELEK - MEGFELELT"),IF($A$9='Munka 1'!$E$2,IF('5. önértékelési táblázat'!D34&lt;10,"B. SZERVEZETI FELTÉTELEK - NEM FELELT MEG","B. SZERVEZETI FELTÉTELEK - MEGFELELT"),IF('5. önértékelési táblázat'!D34&lt;10,"B. SZERVEZETI FELTÉTELEK - NEM FELELT MEG","B. SZERVEZETI FELTÉTELEK - MEGFELELT")))</f>
        <v>B. SZERVEZETI FELTÉTELEK - NEM FELELT MEG</v>
      </c>
      <c r="B35" s="349"/>
      <c r="C35" s="349"/>
      <c r="D35" s="346"/>
      <c r="E35" s="349"/>
      <c r="F35" s="350"/>
      <c r="G35" s="123"/>
    </row>
    <row r="36" spans="1:7" s="124" customFormat="1" x14ac:dyDescent="0.25">
      <c r="A36" s="160" t="s">
        <v>63</v>
      </c>
      <c r="B36" s="148"/>
      <c r="C36" s="149"/>
      <c r="D36" s="149"/>
      <c r="E36" s="219"/>
      <c r="F36" s="220"/>
      <c r="G36" s="166"/>
    </row>
    <row r="37" spans="1:7" s="124" customFormat="1" ht="45" x14ac:dyDescent="0.25">
      <c r="A37" s="161" t="s">
        <v>183</v>
      </c>
      <c r="B37" s="20" t="s">
        <v>2</v>
      </c>
      <c r="C37" s="154">
        <v>2</v>
      </c>
      <c r="D37" s="9">
        <v>0</v>
      </c>
      <c r="E37" s="215"/>
      <c r="F37" s="216"/>
      <c r="G37" s="166"/>
    </row>
    <row r="38" spans="1:7" s="168" customFormat="1" ht="25.5" customHeight="1" x14ac:dyDescent="0.25">
      <c r="A38" s="161" t="s">
        <v>184</v>
      </c>
      <c r="B38" s="20" t="s">
        <v>2</v>
      </c>
      <c r="C38" s="154">
        <v>1</v>
      </c>
      <c r="D38" s="9">
        <v>0</v>
      </c>
      <c r="E38" s="215"/>
      <c r="F38" s="216"/>
      <c r="G38" s="167"/>
    </row>
    <row r="39" spans="1:7" s="124" customFormat="1" ht="93" customHeight="1" x14ac:dyDescent="0.25">
      <c r="A39" s="161" t="s">
        <v>185</v>
      </c>
      <c r="B39" s="20" t="s">
        <v>5</v>
      </c>
      <c r="C39" s="154" t="s">
        <v>192</v>
      </c>
      <c r="D39" s="9">
        <v>0</v>
      </c>
      <c r="E39" s="215"/>
      <c r="F39" s="216"/>
      <c r="G39" s="166"/>
    </row>
    <row r="40" spans="1:7" s="124" customFormat="1" ht="36" customHeight="1" x14ac:dyDescent="0.25">
      <c r="A40" s="155" t="s">
        <v>186</v>
      </c>
      <c r="B40" s="28" t="s">
        <v>2</v>
      </c>
      <c r="C40" s="163">
        <v>3</v>
      </c>
      <c r="D40" s="9">
        <v>0</v>
      </c>
      <c r="E40" s="215"/>
      <c r="F40" s="216"/>
      <c r="G40" s="166"/>
    </row>
    <row r="41" spans="1:7" s="124" customFormat="1" ht="35.25" customHeight="1" x14ac:dyDescent="0.25">
      <c r="A41" s="155" t="s">
        <v>187</v>
      </c>
      <c r="B41" s="28" t="s">
        <v>2</v>
      </c>
      <c r="C41" s="163">
        <v>1</v>
      </c>
      <c r="D41" s="9">
        <v>0</v>
      </c>
      <c r="E41" s="215"/>
      <c r="F41" s="216"/>
      <c r="G41" s="166"/>
    </row>
    <row r="42" spans="1:7" s="124" customFormat="1" ht="30" x14ac:dyDescent="0.25">
      <c r="A42" s="155" t="s">
        <v>195</v>
      </c>
      <c r="B42" s="20" t="s">
        <v>2</v>
      </c>
      <c r="C42" s="154">
        <v>1</v>
      </c>
      <c r="D42" s="9">
        <v>0</v>
      </c>
      <c r="E42" s="215"/>
      <c r="F42" s="216"/>
      <c r="G42" s="166"/>
    </row>
    <row r="43" spans="1:7" s="124" customFormat="1" ht="66.75" customHeight="1" x14ac:dyDescent="0.25">
      <c r="A43" s="153" t="s">
        <v>168</v>
      </c>
      <c r="B43" s="20" t="s">
        <v>97</v>
      </c>
      <c r="C43" s="154" t="s">
        <v>188</v>
      </c>
      <c r="D43" s="9">
        <v>0</v>
      </c>
      <c r="E43" s="215"/>
      <c r="F43" s="216"/>
      <c r="G43" s="166"/>
    </row>
    <row r="44" spans="1:7" s="124" customFormat="1" ht="72.75" customHeight="1" x14ac:dyDescent="0.25">
      <c r="A44" s="153" t="s">
        <v>196</v>
      </c>
      <c r="B44" s="20" t="s">
        <v>97</v>
      </c>
      <c r="C44" s="154" t="s">
        <v>188</v>
      </c>
      <c r="D44" s="9">
        <v>0</v>
      </c>
      <c r="E44" s="215"/>
      <c r="F44" s="216"/>
      <c r="G44" s="166"/>
    </row>
    <row r="45" spans="1:7" s="124" customFormat="1" ht="45" x14ac:dyDescent="0.25">
      <c r="A45" s="155" t="s">
        <v>189</v>
      </c>
      <c r="B45" s="20" t="s">
        <v>2</v>
      </c>
      <c r="C45" s="154">
        <v>2</v>
      </c>
      <c r="D45" s="9">
        <v>0</v>
      </c>
      <c r="E45" s="215"/>
      <c r="F45" s="216"/>
      <c r="G45" s="166"/>
    </row>
    <row r="46" spans="1:7" s="124" customFormat="1" ht="45" x14ac:dyDescent="0.25">
      <c r="A46" s="161" t="s">
        <v>146</v>
      </c>
      <c r="B46" s="20" t="s">
        <v>2</v>
      </c>
      <c r="C46" s="154">
        <v>2</v>
      </c>
      <c r="D46" s="7">
        <v>0</v>
      </c>
      <c r="E46" s="215"/>
      <c r="F46" s="216"/>
      <c r="G46" s="166"/>
    </row>
    <row r="47" spans="1:7" s="124" customFormat="1" ht="37.5" customHeight="1" x14ac:dyDescent="0.25">
      <c r="A47" s="153" t="s">
        <v>190</v>
      </c>
      <c r="B47" s="20" t="s">
        <v>2</v>
      </c>
      <c r="C47" s="154">
        <v>1</v>
      </c>
      <c r="D47" s="7">
        <v>0</v>
      </c>
      <c r="E47" s="215"/>
      <c r="F47" s="216"/>
      <c r="G47" s="166"/>
    </row>
    <row r="48" spans="1:7" s="124" customFormat="1" x14ac:dyDescent="0.25">
      <c r="A48" s="162" t="s">
        <v>143</v>
      </c>
      <c r="B48" s="20" t="s">
        <v>2</v>
      </c>
      <c r="C48" s="154">
        <v>1</v>
      </c>
      <c r="D48" s="7">
        <v>0</v>
      </c>
      <c r="E48" s="215"/>
      <c r="F48" s="216"/>
      <c r="G48" s="166"/>
    </row>
    <row r="49" spans="1:7" s="124" customFormat="1" ht="30" x14ac:dyDescent="0.25">
      <c r="A49" s="153" t="s">
        <v>191</v>
      </c>
      <c r="B49" s="20" t="s">
        <v>2</v>
      </c>
      <c r="C49" s="154">
        <v>1</v>
      </c>
      <c r="D49" s="7">
        <v>0</v>
      </c>
      <c r="E49" s="215"/>
      <c r="F49" s="216"/>
      <c r="G49" s="166"/>
    </row>
    <row r="50" spans="1:7" s="168" customFormat="1" ht="15.75" thickBot="1" x14ac:dyDescent="0.3">
      <c r="A50" s="153" t="s">
        <v>144</v>
      </c>
      <c r="B50" s="28" t="s">
        <v>2</v>
      </c>
      <c r="C50" s="163">
        <v>1</v>
      </c>
      <c r="D50" s="221">
        <v>0</v>
      </c>
      <c r="E50" s="215"/>
      <c r="F50" s="216"/>
      <c r="G50" s="167"/>
    </row>
    <row r="51" spans="1:7" s="124" customFormat="1" ht="19.5" thickBot="1" x14ac:dyDescent="0.3">
      <c r="A51" s="156" t="s">
        <v>40</v>
      </c>
      <c r="B51" s="157"/>
      <c r="C51" s="158">
        <v>25</v>
      </c>
      <c r="D51" s="159">
        <f>SUM(D37:D50)</f>
        <v>0</v>
      </c>
      <c r="E51" s="157"/>
      <c r="F51" s="157"/>
      <c r="G51" s="166"/>
    </row>
    <row r="52" spans="1:7" s="124" customFormat="1" ht="15.75" thickBot="1" x14ac:dyDescent="0.3">
      <c r="A52" s="348" t="str">
        <f>IF($A$9='Munka 1'!$E$1,IF('5. önértékelési táblázat'!D51&lt;12,"C. PEDAGÓGIAI MUNKA - NEM FELELT MEG","C. PEDAGÓGIAI MUNKA - MEGFELELT"),IF($A$9='Munka 1'!$E$2,IF('5. önértékelési táblázat'!D51&lt;16,"C. PEDAGÓGIAI MUNKA - NEM FELELT MEG","C. PEDAGÓGIAI MUNKA - MEGFELELT"),IF('5. önértékelési táblázat'!D51&lt;16,"C. PEDAGÓGIAI MUNKA - NEM FELELT MEG","C. PEDAGÓGIAI MUNKA - MEGFELELT")))</f>
        <v>C. PEDAGÓGIAI MUNKA - NEM FELELT MEG</v>
      </c>
      <c r="B52" s="349"/>
      <c r="C52" s="349"/>
      <c r="D52" s="346"/>
      <c r="E52" s="349"/>
      <c r="F52" s="350"/>
      <c r="G52" s="123"/>
    </row>
    <row r="53" spans="1:7" s="124" customFormat="1" x14ac:dyDescent="0.25">
      <c r="A53" s="147" t="s">
        <v>64</v>
      </c>
      <c r="B53" s="169"/>
      <c r="C53" s="149"/>
      <c r="D53" s="149"/>
      <c r="E53" s="219"/>
      <c r="F53" s="220"/>
      <c r="G53" s="166"/>
    </row>
    <row r="54" spans="1:7" s="124" customFormat="1" ht="45" x14ac:dyDescent="0.25">
      <c r="A54" s="161" t="s">
        <v>197</v>
      </c>
      <c r="B54" s="20" t="s">
        <v>2</v>
      </c>
      <c r="C54" s="154">
        <v>2</v>
      </c>
      <c r="D54" s="7">
        <v>0</v>
      </c>
      <c r="E54" s="215"/>
      <c r="F54" s="216"/>
      <c r="G54" s="166"/>
    </row>
    <row r="55" spans="1:7" s="124" customFormat="1" ht="45" x14ac:dyDescent="0.25">
      <c r="A55" s="161" t="s">
        <v>198</v>
      </c>
      <c r="B55" s="20" t="s">
        <v>2</v>
      </c>
      <c r="C55" s="154">
        <v>2</v>
      </c>
      <c r="D55" s="7">
        <v>0</v>
      </c>
      <c r="E55" s="215"/>
      <c r="F55" s="216"/>
      <c r="G55" s="166"/>
    </row>
    <row r="56" spans="1:7" s="124" customFormat="1" ht="30" x14ac:dyDescent="0.25">
      <c r="A56" s="155" t="s">
        <v>199</v>
      </c>
      <c r="B56" s="28" t="s">
        <v>2</v>
      </c>
      <c r="C56" s="163">
        <v>3</v>
      </c>
      <c r="D56" s="29">
        <v>0</v>
      </c>
      <c r="E56" s="215"/>
      <c r="F56" s="216"/>
      <c r="G56" s="166"/>
    </row>
    <row r="57" spans="1:7" s="124" customFormat="1" ht="30" x14ac:dyDescent="0.25">
      <c r="A57" s="153" t="s">
        <v>200</v>
      </c>
      <c r="B57" s="20" t="s">
        <v>2</v>
      </c>
      <c r="C57" s="163">
        <v>4</v>
      </c>
      <c r="D57" s="7">
        <v>0</v>
      </c>
      <c r="E57" s="215"/>
      <c r="F57" s="216"/>
      <c r="G57" s="166"/>
    </row>
    <row r="58" spans="1:7" s="124" customFormat="1" ht="90" customHeight="1" x14ac:dyDescent="0.25">
      <c r="A58" s="153" t="s">
        <v>201</v>
      </c>
      <c r="B58" s="20" t="s">
        <v>8</v>
      </c>
      <c r="C58" s="154" t="s">
        <v>39</v>
      </c>
      <c r="D58" s="7">
        <v>0</v>
      </c>
      <c r="E58" s="215"/>
      <c r="F58" s="216"/>
      <c r="G58" s="166"/>
    </row>
    <row r="59" spans="1:7" s="124" customFormat="1" ht="45" x14ac:dyDescent="0.25">
      <c r="A59" s="153" t="s">
        <v>285</v>
      </c>
      <c r="B59" s="20" t="s">
        <v>2</v>
      </c>
      <c r="C59" s="163">
        <v>3</v>
      </c>
      <c r="D59" s="7">
        <v>0</v>
      </c>
      <c r="E59" s="215"/>
      <c r="F59" s="216"/>
      <c r="G59" s="166"/>
    </row>
    <row r="60" spans="1:7" s="124" customFormat="1" x14ac:dyDescent="0.25">
      <c r="A60" s="162" t="s">
        <v>202</v>
      </c>
      <c r="B60" s="20" t="s">
        <v>2</v>
      </c>
      <c r="C60" s="163">
        <v>2</v>
      </c>
      <c r="D60" s="7">
        <v>0</v>
      </c>
      <c r="E60" s="215"/>
      <c r="F60" s="216"/>
      <c r="G60" s="166"/>
    </row>
    <row r="61" spans="1:7" s="124" customFormat="1" x14ac:dyDescent="0.25">
      <c r="A61" s="161" t="s">
        <v>203</v>
      </c>
      <c r="B61" s="20" t="s">
        <v>2</v>
      </c>
      <c r="C61" s="163">
        <v>1</v>
      </c>
      <c r="D61" s="7">
        <v>0</v>
      </c>
      <c r="E61" s="215"/>
      <c r="F61" s="216"/>
      <c r="G61" s="166"/>
    </row>
    <row r="62" spans="1:7" s="124" customFormat="1" ht="30" customHeight="1" x14ac:dyDescent="0.25">
      <c r="A62" s="161" t="s">
        <v>204</v>
      </c>
      <c r="B62" s="20" t="s">
        <v>2</v>
      </c>
      <c r="C62" s="163">
        <v>1</v>
      </c>
      <c r="D62" s="7">
        <v>0</v>
      </c>
      <c r="E62" s="215"/>
      <c r="F62" s="216"/>
      <c r="G62" s="166"/>
    </row>
    <row r="63" spans="1:7" s="124" customFormat="1" x14ac:dyDescent="0.25">
      <c r="A63" s="153" t="s">
        <v>205</v>
      </c>
      <c r="B63" s="20" t="s">
        <v>2</v>
      </c>
      <c r="C63" s="163">
        <v>2</v>
      </c>
      <c r="D63" s="7">
        <v>0</v>
      </c>
      <c r="E63" s="215"/>
      <c r="F63" s="216"/>
      <c r="G63" s="166"/>
    </row>
    <row r="64" spans="1:7" s="124" customFormat="1" ht="30" x14ac:dyDescent="0.25">
      <c r="A64" s="170" t="s">
        <v>206</v>
      </c>
      <c r="B64" s="20" t="s">
        <v>2</v>
      </c>
      <c r="C64" s="163">
        <v>2</v>
      </c>
      <c r="D64" s="7">
        <v>0</v>
      </c>
      <c r="E64" s="215"/>
      <c r="F64" s="216"/>
      <c r="G64" s="166"/>
    </row>
    <row r="65" spans="1:7" s="124" customFormat="1" x14ac:dyDescent="0.25">
      <c r="A65" s="153" t="s">
        <v>207</v>
      </c>
      <c r="B65" s="20" t="s">
        <v>2</v>
      </c>
      <c r="C65" s="163">
        <v>2</v>
      </c>
      <c r="D65" s="7">
        <v>0</v>
      </c>
      <c r="E65" s="215"/>
      <c r="F65" s="216"/>
      <c r="G65" s="166"/>
    </row>
    <row r="66" spans="1:7" s="124" customFormat="1" ht="45" x14ac:dyDescent="0.25">
      <c r="A66" s="153" t="s">
        <v>208</v>
      </c>
      <c r="B66" s="20" t="s">
        <v>2</v>
      </c>
      <c r="C66" s="163">
        <v>1</v>
      </c>
      <c r="D66" s="7">
        <v>0</v>
      </c>
      <c r="E66" s="215"/>
      <c r="F66" s="216"/>
      <c r="G66" s="166"/>
    </row>
    <row r="67" spans="1:7" s="124" customFormat="1" ht="30" x14ac:dyDescent="0.25">
      <c r="A67" s="162" t="s">
        <v>209</v>
      </c>
      <c r="B67" s="20" t="s">
        <v>6</v>
      </c>
      <c r="C67" s="163" t="s">
        <v>7</v>
      </c>
      <c r="D67" s="7">
        <v>0</v>
      </c>
      <c r="E67" s="215"/>
      <c r="F67" s="216"/>
      <c r="G67" s="166"/>
    </row>
    <row r="68" spans="1:7" s="124" customFormat="1" ht="30" x14ac:dyDescent="0.25">
      <c r="A68" s="162" t="s">
        <v>275</v>
      </c>
      <c r="B68" s="20" t="s">
        <v>2</v>
      </c>
      <c r="C68" s="163">
        <v>1</v>
      </c>
      <c r="D68" s="7">
        <v>0</v>
      </c>
      <c r="E68" s="215"/>
      <c r="F68" s="216"/>
      <c r="G68" s="166"/>
    </row>
    <row r="69" spans="1:7" s="124" customFormat="1" ht="30" x14ac:dyDescent="0.25">
      <c r="A69" s="161" t="s">
        <v>210</v>
      </c>
      <c r="B69" s="20" t="s">
        <v>2</v>
      </c>
      <c r="C69" s="163">
        <v>1</v>
      </c>
      <c r="D69" s="7">
        <v>0</v>
      </c>
      <c r="E69" s="215"/>
      <c r="F69" s="216"/>
      <c r="G69" s="166"/>
    </row>
    <row r="70" spans="1:7" s="124" customFormat="1" x14ac:dyDescent="0.25">
      <c r="A70" s="161" t="s">
        <v>211</v>
      </c>
      <c r="B70" s="20" t="s">
        <v>2</v>
      </c>
      <c r="C70" s="163">
        <v>1</v>
      </c>
      <c r="D70" s="7">
        <v>0</v>
      </c>
      <c r="E70" s="215"/>
      <c r="F70" s="216"/>
      <c r="G70" s="166"/>
    </row>
    <row r="71" spans="1:7" s="124" customFormat="1" ht="30" x14ac:dyDescent="0.25">
      <c r="A71" s="161" t="s">
        <v>212</v>
      </c>
      <c r="B71" s="20" t="s">
        <v>8</v>
      </c>
      <c r="C71" s="163" t="s">
        <v>9</v>
      </c>
      <c r="D71" s="7">
        <v>0</v>
      </c>
      <c r="E71" s="215"/>
      <c r="F71" s="216"/>
      <c r="G71" s="166"/>
    </row>
    <row r="72" spans="1:7" s="124" customFormat="1" ht="30" x14ac:dyDescent="0.25">
      <c r="A72" s="161" t="s">
        <v>213</v>
      </c>
      <c r="B72" s="20" t="s">
        <v>8</v>
      </c>
      <c r="C72" s="163" t="s">
        <v>10</v>
      </c>
      <c r="D72" s="7">
        <v>0</v>
      </c>
      <c r="E72" s="215"/>
      <c r="F72" s="216"/>
      <c r="G72" s="166"/>
    </row>
    <row r="73" spans="1:7" s="124" customFormat="1" x14ac:dyDescent="0.25">
      <c r="A73" s="161" t="s">
        <v>214</v>
      </c>
      <c r="B73" s="20" t="s">
        <v>2</v>
      </c>
      <c r="C73" s="163">
        <v>1</v>
      </c>
      <c r="D73" s="7">
        <v>0</v>
      </c>
      <c r="E73" s="215"/>
      <c r="F73" s="216"/>
      <c r="G73" s="166"/>
    </row>
    <row r="74" spans="1:7" s="172" customFormat="1" ht="48.75" customHeight="1" x14ac:dyDescent="0.25">
      <c r="A74" s="155" t="s">
        <v>215</v>
      </c>
      <c r="B74" s="28" t="s">
        <v>169</v>
      </c>
      <c r="C74" s="163" t="s">
        <v>227</v>
      </c>
      <c r="D74" s="7">
        <v>0</v>
      </c>
      <c r="E74" s="215"/>
      <c r="F74" s="216"/>
      <c r="G74" s="171"/>
    </row>
    <row r="75" spans="1:7" s="174" customFormat="1" ht="30" x14ac:dyDescent="0.25">
      <c r="A75" s="155" t="s">
        <v>216</v>
      </c>
      <c r="B75" s="28" t="s">
        <v>2</v>
      </c>
      <c r="C75" s="163">
        <v>1</v>
      </c>
      <c r="D75" s="29">
        <v>0</v>
      </c>
      <c r="E75" s="215"/>
      <c r="F75" s="216"/>
      <c r="G75" s="173"/>
    </row>
    <row r="76" spans="1:7" s="124" customFormat="1" x14ac:dyDescent="0.25">
      <c r="A76" s="155" t="s">
        <v>217</v>
      </c>
      <c r="B76" s="20" t="s">
        <v>2</v>
      </c>
      <c r="C76" s="163">
        <v>1</v>
      </c>
      <c r="D76" s="7">
        <v>0</v>
      </c>
      <c r="E76" s="215"/>
      <c r="F76" s="216"/>
      <c r="G76" s="166"/>
    </row>
    <row r="77" spans="1:7" s="124" customFormat="1" x14ac:dyDescent="0.25">
      <c r="A77" s="161" t="s">
        <v>218</v>
      </c>
      <c r="B77" s="20" t="s">
        <v>2</v>
      </c>
      <c r="C77" s="163">
        <v>1</v>
      </c>
      <c r="D77" s="7">
        <v>0</v>
      </c>
      <c r="E77" s="215"/>
      <c r="F77" s="216"/>
      <c r="G77" s="166"/>
    </row>
    <row r="78" spans="1:7" s="124" customFormat="1" ht="16.5" customHeight="1" x14ac:dyDescent="0.25">
      <c r="A78" s="161" t="s">
        <v>219</v>
      </c>
      <c r="B78" s="20" t="s">
        <v>2</v>
      </c>
      <c r="C78" s="163">
        <v>1</v>
      </c>
      <c r="D78" s="7">
        <v>0</v>
      </c>
      <c r="E78" s="215"/>
      <c r="F78" s="216"/>
      <c r="G78" s="166"/>
    </row>
    <row r="79" spans="1:7" s="124" customFormat="1" ht="33.75" customHeight="1" x14ac:dyDescent="0.25">
      <c r="A79" s="170" t="s">
        <v>220</v>
      </c>
      <c r="B79" s="20" t="s">
        <v>2</v>
      </c>
      <c r="C79" s="163">
        <v>1</v>
      </c>
      <c r="D79" s="7">
        <v>0</v>
      </c>
      <c r="E79" s="215"/>
      <c r="F79" s="216"/>
      <c r="G79" s="166"/>
    </row>
    <row r="80" spans="1:7" s="124" customFormat="1" x14ac:dyDescent="0.25">
      <c r="A80" s="170" t="s">
        <v>221</v>
      </c>
      <c r="B80" s="20" t="s">
        <v>2</v>
      </c>
      <c r="C80" s="163">
        <v>1</v>
      </c>
      <c r="D80" s="7">
        <v>0</v>
      </c>
      <c r="E80" s="215"/>
      <c r="F80" s="216"/>
      <c r="G80" s="166"/>
    </row>
    <row r="81" spans="1:7" s="124" customFormat="1" ht="77.25" customHeight="1" x14ac:dyDescent="0.25">
      <c r="A81" s="161" t="s">
        <v>222</v>
      </c>
      <c r="B81" s="20" t="s">
        <v>6</v>
      </c>
      <c r="C81" s="163" t="s">
        <v>194</v>
      </c>
      <c r="D81" s="7">
        <v>0</v>
      </c>
      <c r="E81" s="215"/>
      <c r="F81" s="216"/>
      <c r="G81" s="166"/>
    </row>
    <row r="82" spans="1:7" s="124" customFormat="1" x14ac:dyDescent="0.25">
      <c r="A82" s="161" t="s">
        <v>223</v>
      </c>
      <c r="B82" s="20" t="s">
        <v>2</v>
      </c>
      <c r="C82" s="163">
        <v>1</v>
      </c>
      <c r="D82" s="7">
        <v>0</v>
      </c>
      <c r="E82" s="215"/>
      <c r="F82" s="216"/>
      <c r="G82" s="166"/>
    </row>
    <row r="83" spans="1:7" s="124" customFormat="1" x14ac:dyDescent="0.25">
      <c r="A83" s="161" t="s">
        <v>224</v>
      </c>
      <c r="B83" s="20" t="s">
        <v>2</v>
      </c>
      <c r="C83" s="163">
        <v>1</v>
      </c>
      <c r="D83" s="7">
        <v>0</v>
      </c>
      <c r="E83" s="215"/>
      <c r="F83" s="216"/>
      <c r="G83" s="166"/>
    </row>
    <row r="84" spans="1:7" s="124" customFormat="1" x14ac:dyDescent="0.25">
      <c r="A84" s="155" t="s">
        <v>225</v>
      </c>
      <c r="B84" s="20" t="s">
        <v>2</v>
      </c>
      <c r="C84" s="163">
        <v>1</v>
      </c>
      <c r="D84" s="7">
        <v>0</v>
      </c>
      <c r="E84" s="215"/>
      <c r="F84" s="216"/>
      <c r="G84" s="166"/>
    </row>
    <row r="85" spans="1:7" s="124" customFormat="1" x14ac:dyDescent="0.25">
      <c r="A85" s="155" t="s">
        <v>226</v>
      </c>
      <c r="B85" s="20" t="s">
        <v>2</v>
      </c>
      <c r="C85" s="163">
        <v>1</v>
      </c>
      <c r="D85" s="8">
        <v>0</v>
      </c>
      <c r="E85" s="215"/>
      <c r="F85" s="216"/>
      <c r="G85" s="166"/>
    </row>
    <row r="86" spans="1:7" s="168" customFormat="1" ht="15.75" thickBot="1" x14ac:dyDescent="0.3">
      <c r="A86" s="161" t="s">
        <v>228</v>
      </c>
      <c r="B86" s="20" t="s">
        <v>2</v>
      </c>
      <c r="C86" s="154">
        <v>1</v>
      </c>
      <c r="D86" s="8">
        <v>0</v>
      </c>
      <c r="E86" s="215"/>
      <c r="F86" s="216"/>
      <c r="G86" s="167"/>
    </row>
    <row r="87" spans="1:7" s="124" customFormat="1" ht="19.5" thickBot="1" x14ac:dyDescent="0.3">
      <c r="A87" s="156" t="s">
        <v>40</v>
      </c>
      <c r="B87" s="157"/>
      <c r="C87" s="158">
        <v>52</v>
      </c>
      <c r="D87" s="159">
        <f>SUM(D54:D86)</f>
        <v>0</v>
      </c>
      <c r="E87" s="157"/>
      <c r="F87" s="157"/>
      <c r="G87" s="166"/>
    </row>
    <row r="88" spans="1:7" s="124" customFormat="1" ht="15.75" thickBot="1" x14ac:dyDescent="0.3">
      <c r="A88" s="348" t="str">
        <f>IF($A$9='Munka 1'!$E$1,IF('5. önértékelési táblázat'!D87&lt;11,"D. AZ INTÉZMÉNY MŰKÖDTETÉSE - NEM FELELT MEG","D. AZ INTÉZMÉNY MŰKÖDTETÉSE - MEGFELELT"),IF($A$9='Munka 1'!$E$2,IF('5. önértékelési táblázat'!D87&lt;15,"D. AZ INTÉZMÉNY MŰKÖDTETÉSE - NEM FELELT MEG","D. AZ INTÉZMÉNY MŰKÖDTETÉSE - MEGFELELT"),IF('5. önértékelési táblázat'!D87&lt;15,"D. AZ INTÉZMÉNY MŰKÖDTETÉSE - NEM FELELT MEG","D. AZ INTÉZMÉNY MŰKÖDTETÉSE - MEGFELELT")))</f>
        <v>D. AZ INTÉZMÉNY MŰKÖDTETÉSE - NEM FELELT MEG</v>
      </c>
      <c r="B88" s="349"/>
      <c r="C88" s="349"/>
      <c r="D88" s="346"/>
      <c r="E88" s="349"/>
      <c r="F88" s="350"/>
      <c r="G88" s="123"/>
    </row>
    <row r="89" spans="1:7" s="124" customFormat="1" x14ac:dyDescent="0.25">
      <c r="A89" s="160" t="s">
        <v>65</v>
      </c>
      <c r="B89" s="149"/>
      <c r="C89" s="149"/>
      <c r="D89" s="149"/>
      <c r="E89" s="219"/>
      <c r="F89" s="220"/>
      <c r="G89" s="166"/>
    </row>
    <row r="90" spans="1:7" s="124" customFormat="1" ht="30" x14ac:dyDescent="0.25">
      <c r="A90" s="162" t="s">
        <v>98</v>
      </c>
      <c r="B90" s="20" t="s">
        <v>2</v>
      </c>
      <c r="C90" s="154">
        <v>1</v>
      </c>
      <c r="D90" s="7">
        <v>0</v>
      </c>
      <c r="E90" s="215"/>
      <c r="F90" s="216"/>
      <c r="G90" s="166"/>
    </row>
    <row r="91" spans="1:7" s="124" customFormat="1" x14ac:dyDescent="0.25">
      <c r="A91" s="162" t="s">
        <v>99</v>
      </c>
      <c r="B91" s="20" t="s">
        <v>2</v>
      </c>
      <c r="C91" s="154">
        <v>1</v>
      </c>
      <c r="D91" s="7">
        <v>0</v>
      </c>
      <c r="E91" s="215"/>
      <c r="F91" s="216"/>
      <c r="G91" s="166"/>
    </row>
    <row r="92" spans="1:7" s="124" customFormat="1" ht="30" x14ac:dyDescent="0.25">
      <c r="A92" s="162" t="s">
        <v>50</v>
      </c>
      <c r="B92" s="20" t="s">
        <v>11</v>
      </c>
      <c r="C92" s="154" t="s">
        <v>12</v>
      </c>
      <c r="D92" s="7">
        <v>0</v>
      </c>
      <c r="E92" s="215"/>
      <c r="F92" s="216"/>
      <c r="G92" s="166"/>
    </row>
    <row r="93" spans="1:7" s="124" customFormat="1" x14ac:dyDescent="0.25">
      <c r="A93" s="162" t="s">
        <v>100</v>
      </c>
      <c r="B93" s="20" t="s">
        <v>2</v>
      </c>
      <c r="C93" s="154">
        <v>2</v>
      </c>
      <c r="D93" s="7">
        <v>0</v>
      </c>
      <c r="E93" s="215"/>
      <c r="F93" s="216"/>
      <c r="G93" s="166"/>
    </row>
    <row r="94" spans="1:7" s="124" customFormat="1" x14ac:dyDescent="0.25">
      <c r="A94" s="162" t="s">
        <v>101</v>
      </c>
      <c r="B94" s="20" t="s">
        <v>11</v>
      </c>
      <c r="C94" s="154" t="s">
        <v>12</v>
      </c>
      <c r="D94" s="7">
        <v>0</v>
      </c>
      <c r="E94" s="215"/>
      <c r="F94" s="216"/>
      <c r="G94" s="166"/>
    </row>
    <row r="95" spans="1:7" s="124" customFormat="1" ht="30" x14ac:dyDescent="0.25">
      <c r="A95" s="162" t="s">
        <v>102</v>
      </c>
      <c r="B95" s="20" t="s">
        <v>11</v>
      </c>
      <c r="C95" s="154" t="s">
        <v>12</v>
      </c>
      <c r="D95" s="7">
        <v>0</v>
      </c>
      <c r="E95" s="215"/>
      <c r="F95" s="216"/>
      <c r="G95" s="166"/>
    </row>
    <row r="96" spans="1:7" s="124" customFormat="1" ht="30" x14ac:dyDescent="0.25">
      <c r="A96" s="162" t="s">
        <v>42</v>
      </c>
      <c r="B96" s="20" t="s">
        <v>11</v>
      </c>
      <c r="C96" s="154" t="s">
        <v>12</v>
      </c>
      <c r="D96" s="7">
        <v>0</v>
      </c>
      <c r="E96" s="215"/>
      <c r="F96" s="216"/>
      <c r="G96" s="166"/>
    </row>
    <row r="97" spans="1:7" s="124" customFormat="1" ht="30" x14ac:dyDescent="0.25">
      <c r="A97" s="153" t="s">
        <v>232</v>
      </c>
      <c r="B97" s="20" t="s">
        <v>2</v>
      </c>
      <c r="C97" s="154">
        <v>1</v>
      </c>
      <c r="D97" s="7">
        <v>0</v>
      </c>
      <c r="E97" s="215"/>
      <c r="F97" s="216"/>
      <c r="G97" s="166"/>
    </row>
    <row r="98" spans="1:7" s="124" customFormat="1" ht="30" x14ac:dyDescent="0.25">
      <c r="A98" s="153" t="s">
        <v>233</v>
      </c>
      <c r="B98" s="20" t="s">
        <v>2</v>
      </c>
      <c r="C98" s="154">
        <v>1</v>
      </c>
      <c r="D98" s="7">
        <v>0</v>
      </c>
      <c r="E98" s="215"/>
      <c r="F98" s="216"/>
      <c r="G98" s="166"/>
    </row>
    <row r="99" spans="1:7" s="124" customFormat="1" x14ac:dyDescent="0.25">
      <c r="A99" s="162" t="s">
        <v>103</v>
      </c>
      <c r="B99" s="20" t="s">
        <v>11</v>
      </c>
      <c r="C99" s="154" t="s">
        <v>12</v>
      </c>
      <c r="D99" s="7">
        <v>0</v>
      </c>
      <c r="E99" s="215"/>
      <c r="F99" s="216"/>
      <c r="G99" s="166"/>
    </row>
    <row r="100" spans="1:7" s="124" customFormat="1" ht="33.75" customHeight="1" x14ac:dyDescent="0.25">
      <c r="A100" s="153" t="s">
        <v>231</v>
      </c>
      <c r="B100" s="20" t="s">
        <v>2</v>
      </c>
      <c r="C100" s="154">
        <v>1</v>
      </c>
      <c r="D100" s="7">
        <v>0</v>
      </c>
      <c r="E100" s="215"/>
      <c r="F100" s="216"/>
      <c r="G100" s="166"/>
    </row>
    <row r="101" spans="1:7" s="124" customFormat="1" x14ac:dyDescent="0.25">
      <c r="A101" s="162" t="s">
        <v>49</v>
      </c>
      <c r="B101" s="20" t="s">
        <v>2</v>
      </c>
      <c r="C101" s="154">
        <v>1</v>
      </c>
      <c r="D101" s="7">
        <v>0</v>
      </c>
      <c r="E101" s="215"/>
      <c r="F101" s="216"/>
      <c r="G101" s="166"/>
    </row>
    <row r="102" spans="1:7" s="124" customFormat="1" x14ac:dyDescent="0.25">
      <c r="A102" s="162" t="s">
        <v>43</v>
      </c>
      <c r="B102" s="20" t="s">
        <v>2</v>
      </c>
      <c r="C102" s="154">
        <v>1</v>
      </c>
      <c r="D102" s="7">
        <v>0</v>
      </c>
      <c r="E102" s="215"/>
      <c r="F102" s="216"/>
      <c r="G102" s="166"/>
    </row>
    <row r="103" spans="1:7" s="124" customFormat="1" x14ac:dyDescent="0.25">
      <c r="A103" s="153" t="s">
        <v>230</v>
      </c>
      <c r="B103" s="20" t="s">
        <v>2</v>
      </c>
      <c r="C103" s="154">
        <v>1</v>
      </c>
      <c r="D103" s="7">
        <v>0</v>
      </c>
      <c r="E103" s="215"/>
      <c r="F103" s="216"/>
      <c r="G103" s="166"/>
    </row>
    <row r="104" spans="1:7" s="124" customFormat="1" ht="30.75" thickBot="1" x14ac:dyDescent="0.3">
      <c r="A104" s="153" t="s">
        <v>229</v>
      </c>
      <c r="B104" s="20" t="s">
        <v>2</v>
      </c>
      <c r="C104" s="154">
        <v>1</v>
      </c>
      <c r="D104" s="8">
        <v>0</v>
      </c>
      <c r="E104" s="215"/>
      <c r="F104" s="216"/>
      <c r="G104" s="166"/>
    </row>
    <row r="105" spans="1:7" s="124" customFormat="1" ht="19.5" thickBot="1" x14ac:dyDescent="0.3">
      <c r="A105" s="156" t="s">
        <v>40</v>
      </c>
      <c r="B105" s="157"/>
      <c r="C105" s="175">
        <v>26</v>
      </c>
      <c r="D105" s="159">
        <f>SUM(D90:D104)</f>
        <v>0</v>
      </c>
      <c r="E105" s="157"/>
      <c r="F105" s="157"/>
      <c r="G105" s="166"/>
    </row>
    <row r="106" spans="1:7" s="124" customFormat="1" ht="15.75" thickBot="1" x14ac:dyDescent="0.3">
      <c r="A106" s="348" t="str">
        <f>IF($A$9='Munka 1'!$E$1,IF('5. önértékelési táblázat'!D105&lt;9,"E. KOMMUNIKÁCIÓ - NEM FELELT MEG","E. KOMMUNIKÁCIÓ - MEGFELELT"),IF($A$9='Munka 1'!$E$2,IF('5. önértékelési táblázat'!D105&lt;12,"E. KOMMUNIKÁCIÓ - NEM FELELT MEG","E. KOMMUNIKÁCIÓ - MEGFELELT"),IF('5. önértékelési táblázat'!D105&lt;12,"E. KOMMUNIKÁCIÓ - NEM FELELT MEG","E. KOMMUNIKÁCIÓ - MEGFELELT")))</f>
        <v>E. KOMMUNIKÁCIÓ - NEM FELELT MEG</v>
      </c>
      <c r="B106" s="349"/>
      <c r="C106" s="349"/>
      <c r="D106" s="346"/>
      <c r="E106" s="349"/>
      <c r="F106" s="350"/>
      <c r="G106" s="123"/>
    </row>
    <row r="107" spans="1:7" s="124" customFormat="1" x14ac:dyDescent="0.25">
      <c r="A107" s="160" t="s">
        <v>66</v>
      </c>
      <c r="B107" s="148"/>
      <c r="C107" s="149"/>
      <c r="D107" s="149"/>
      <c r="E107" s="219"/>
      <c r="F107" s="220"/>
      <c r="G107" s="166"/>
    </row>
    <row r="108" spans="1:7" s="124" customFormat="1" x14ac:dyDescent="0.25">
      <c r="A108" s="161" t="s">
        <v>145</v>
      </c>
      <c r="B108" s="20" t="s">
        <v>6</v>
      </c>
      <c r="C108" s="154" t="s">
        <v>12</v>
      </c>
      <c r="D108" s="7">
        <v>0</v>
      </c>
      <c r="E108" s="215"/>
      <c r="F108" s="216"/>
      <c r="G108" s="166"/>
    </row>
    <row r="109" spans="1:7" s="124" customFormat="1" x14ac:dyDescent="0.25">
      <c r="A109" s="161" t="s">
        <v>44</v>
      </c>
      <c r="B109" s="20" t="s">
        <v>6</v>
      </c>
      <c r="C109" s="154" t="s">
        <v>12</v>
      </c>
      <c r="D109" s="7">
        <v>0</v>
      </c>
      <c r="E109" s="215"/>
      <c r="F109" s="216"/>
      <c r="G109" s="166"/>
    </row>
    <row r="110" spans="1:7" s="124" customFormat="1" ht="30" customHeight="1" x14ac:dyDescent="0.25">
      <c r="A110" s="161" t="s">
        <v>51</v>
      </c>
      <c r="B110" s="20" t="s">
        <v>11</v>
      </c>
      <c r="C110" s="154" t="s">
        <v>12</v>
      </c>
      <c r="D110" s="7">
        <v>0</v>
      </c>
      <c r="E110" s="215"/>
      <c r="F110" s="216"/>
      <c r="G110" s="166"/>
    </row>
    <row r="111" spans="1:7" s="124" customFormat="1" ht="30" x14ac:dyDescent="0.25">
      <c r="A111" s="155" t="s">
        <v>276</v>
      </c>
      <c r="B111" s="20" t="s">
        <v>6</v>
      </c>
      <c r="C111" s="154" t="s">
        <v>12</v>
      </c>
      <c r="D111" s="7">
        <v>0</v>
      </c>
      <c r="E111" s="215"/>
      <c r="F111" s="216"/>
      <c r="G111" s="166"/>
    </row>
    <row r="112" spans="1:7" s="124" customFormat="1" ht="30" x14ac:dyDescent="0.25">
      <c r="A112" s="155" t="s">
        <v>170</v>
      </c>
      <c r="B112" s="20" t="s">
        <v>2</v>
      </c>
      <c r="C112" s="154">
        <v>2</v>
      </c>
      <c r="D112" s="7">
        <v>0</v>
      </c>
      <c r="E112" s="215"/>
      <c r="F112" s="216"/>
      <c r="G112" s="166"/>
    </row>
    <row r="113" spans="1:7" s="124" customFormat="1" ht="30" customHeight="1" x14ac:dyDescent="0.25">
      <c r="A113" s="155" t="s">
        <v>171</v>
      </c>
      <c r="B113" s="20" t="s">
        <v>6</v>
      </c>
      <c r="C113" s="154" t="s">
        <v>12</v>
      </c>
      <c r="D113" s="7">
        <v>0</v>
      </c>
      <c r="E113" s="215"/>
      <c r="F113" s="216"/>
      <c r="G113" s="166"/>
    </row>
    <row r="114" spans="1:7" s="124" customFormat="1" ht="30" x14ac:dyDescent="0.25">
      <c r="A114" s="162" t="s">
        <v>45</v>
      </c>
      <c r="B114" s="20" t="s">
        <v>2</v>
      </c>
      <c r="C114" s="154">
        <v>1</v>
      </c>
      <c r="D114" s="7">
        <v>0</v>
      </c>
      <c r="E114" s="215"/>
      <c r="F114" s="216"/>
      <c r="G114" s="166"/>
    </row>
    <row r="115" spans="1:7" s="124" customFormat="1" x14ac:dyDescent="0.25">
      <c r="A115" s="162" t="s">
        <v>46</v>
      </c>
      <c r="B115" s="20" t="s">
        <v>2</v>
      </c>
      <c r="C115" s="154">
        <v>2</v>
      </c>
      <c r="D115" s="7">
        <v>0</v>
      </c>
      <c r="E115" s="215"/>
      <c r="F115" s="216"/>
      <c r="G115" s="166"/>
    </row>
    <row r="116" spans="1:7" s="124" customFormat="1" ht="30" x14ac:dyDescent="0.25">
      <c r="A116" s="161" t="s">
        <v>107</v>
      </c>
      <c r="B116" s="20" t="s">
        <v>2</v>
      </c>
      <c r="C116" s="154">
        <v>2</v>
      </c>
      <c r="D116" s="7">
        <v>0</v>
      </c>
      <c r="E116" s="215"/>
      <c r="F116" s="216"/>
      <c r="G116" s="166"/>
    </row>
    <row r="117" spans="1:7" s="124" customFormat="1" ht="15.75" thickBot="1" x14ac:dyDescent="0.3">
      <c r="A117" s="170" t="s">
        <v>110</v>
      </c>
      <c r="B117" s="20" t="s">
        <v>11</v>
      </c>
      <c r="C117" s="154" t="s">
        <v>12</v>
      </c>
      <c r="D117" s="7">
        <v>0</v>
      </c>
      <c r="E117" s="215"/>
      <c r="F117" s="216"/>
      <c r="G117" s="166"/>
    </row>
    <row r="118" spans="1:7" s="124" customFormat="1" ht="19.5" thickBot="1" x14ac:dyDescent="0.3">
      <c r="A118" s="156" t="s">
        <v>40</v>
      </c>
      <c r="B118" s="157"/>
      <c r="C118" s="158">
        <v>25</v>
      </c>
      <c r="D118" s="159">
        <f>SUM(D108:D117)</f>
        <v>0</v>
      </c>
      <c r="E118" s="157"/>
      <c r="F118" s="157"/>
      <c r="G118" s="166"/>
    </row>
    <row r="119" spans="1:7" s="124" customFormat="1" ht="15.75" thickBot="1" x14ac:dyDescent="0.3">
      <c r="A119" s="348" t="str">
        <f>IF($A$9='Munka 1'!$E$1,IF('5. önértékelési táblázat'!D118&lt;8,"F. EGYÜTTMŰKÖDÉSEK - NEM FELELT MEG","F. EGYÜTTMŰKÖDÉSEK - MEGFELELT"),IF($A$9='Munka 1'!$E$2,IF('5. önértékelési táblázat'!D118&lt;11,"F. EGYÜTTMŰKÖDÉSEK - NEM FELELT MEG","F. EGYÜTTMŰKÖDÉSEK - MEGFELELT"),IF('5. önértékelési táblázat'!D118&lt;11,"F. EGYÜTTMŰKÖDÉSEK - NEM FELELT MEG","F. EGYÜTTMŰKÖDÉSEK - MEGFELELT")))</f>
        <v>F. EGYÜTTMŰKÖDÉSEK - NEM FELELT MEG</v>
      </c>
      <c r="B119" s="349"/>
      <c r="C119" s="349"/>
      <c r="D119" s="346"/>
      <c r="E119" s="349"/>
      <c r="F119" s="350"/>
      <c r="G119" s="123"/>
    </row>
    <row r="120" spans="1:7" s="124" customFormat="1" x14ac:dyDescent="0.25">
      <c r="A120" s="176" t="s">
        <v>67</v>
      </c>
      <c r="B120" s="148"/>
      <c r="C120" s="149"/>
      <c r="D120" s="149"/>
      <c r="E120" s="222"/>
      <c r="F120" s="223"/>
      <c r="G120" s="166"/>
    </row>
    <row r="121" spans="1:7" s="124" customFormat="1" ht="30" x14ac:dyDescent="0.25">
      <c r="A121" s="162" t="s">
        <v>52</v>
      </c>
      <c r="B121" s="20" t="s">
        <v>2</v>
      </c>
      <c r="C121" s="154">
        <v>2</v>
      </c>
      <c r="D121" s="9">
        <v>0</v>
      </c>
      <c r="E121" s="224"/>
      <c r="F121" s="225"/>
      <c r="G121" s="166"/>
    </row>
    <row r="122" spans="1:7" s="124" customFormat="1" ht="30" x14ac:dyDescent="0.25">
      <c r="A122" s="162" t="s">
        <v>172</v>
      </c>
      <c r="B122" s="20" t="s">
        <v>2</v>
      </c>
      <c r="C122" s="154">
        <v>2</v>
      </c>
      <c r="D122" s="9">
        <v>0</v>
      </c>
      <c r="E122" s="224"/>
      <c r="F122" s="225"/>
      <c r="G122" s="166"/>
    </row>
    <row r="123" spans="1:7" s="124" customFormat="1" x14ac:dyDescent="0.25">
      <c r="A123" s="153" t="s">
        <v>173</v>
      </c>
      <c r="B123" s="20" t="s">
        <v>2</v>
      </c>
      <c r="C123" s="154">
        <v>1</v>
      </c>
      <c r="D123" s="9">
        <v>0</v>
      </c>
      <c r="E123" s="224"/>
      <c r="F123" s="225"/>
      <c r="G123" s="166"/>
    </row>
    <row r="124" spans="1:7" s="124" customFormat="1" ht="32.25" customHeight="1" x14ac:dyDescent="0.25">
      <c r="A124" s="162" t="s">
        <v>47</v>
      </c>
      <c r="B124" s="20" t="s">
        <v>2</v>
      </c>
      <c r="C124" s="154">
        <v>2</v>
      </c>
      <c r="D124" s="9">
        <v>0</v>
      </c>
      <c r="E124" s="224"/>
      <c r="F124" s="225"/>
      <c r="G124" s="166"/>
    </row>
    <row r="125" spans="1:7" s="124" customFormat="1" x14ac:dyDescent="0.25">
      <c r="A125" s="170" t="s">
        <v>174</v>
      </c>
      <c r="B125" s="20" t="s">
        <v>2</v>
      </c>
      <c r="C125" s="154">
        <v>2</v>
      </c>
      <c r="D125" s="9">
        <v>0</v>
      </c>
      <c r="E125" s="224"/>
      <c r="F125" s="225"/>
      <c r="G125" s="166"/>
    </row>
    <row r="126" spans="1:7" s="124" customFormat="1" ht="30" x14ac:dyDescent="0.25">
      <c r="A126" s="155" t="s">
        <v>234</v>
      </c>
      <c r="B126" s="20" t="s">
        <v>2</v>
      </c>
      <c r="C126" s="163">
        <v>2</v>
      </c>
      <c r="D126" s="9">
        <v>0</v>
      </c>
      <c r="E126" s="224"/>
      <c r="F126" s="225"/>
      <c r="G126" s="166"/>
    </row>
    <row r="127" spans="1:7" s="124" customFormat="1" x14ac:dyDescent="0.25">
      <c r="A127" s="162" t="s">
        <v>235</v>
      </c>
      <c r="B127" s="20" t="s">
        <v>2</v>
      </c>
      <c r="C127" s="154">
        <v>1</v>
      </c>
      <c r="D127" s="9">
        <v>0</v>
      </c>
      <c r="E127" s="224"/>
      <c r="F127" s="225"/>
      <c r="G127" s="166"/>
    </row>
    <row r="128" spans="1:7" s="174" customFormat="1" x14ac:dyDescent="0.25">
      <c r="A128" s="153" t="s">
        <v>175</v>
      </c>
      <c r="B128" s="28" t="s">
        <v>2</v>
      </c>
      <c r="C128" s="163">
        <v>2</v>
      </c>
      <c r="D128" s="32">
        <v>0</v>
      </c>
      <c r="E128" s="224"/>
      <c r="F128" s="225"/>
      <c r="G128" s="173"/>
    </row>
    <row r="129" spans="1:8" s="124" customFormat="1" x14ac:dyDescent="0.25">
      <c r="A129" s="162" t="s">
        <v>48</v>
      </c>
      <c r="B129" s="20" t="s">
        <v>2</v>
      </c>
      <c r="C129" s="154">
        <v>1</v>
      </c>
      <c r="D129" s="9">
        <v>0</v>
      </c>
      <c r="E129" s="224"/>
      <c r="F129" s="225"/>
      <c r="G129" s="166"/>
    </row>
    <row r="130" spans="1:8" s="124" customFormat="1" ht="30" x14ac:dyDescent="0.25">
      <c r="A130" s="162" t="s">
        <v>104</v>
      </c>
      <c r="B130" s="20" t="s">
        <v>2</v>
      </c>
      <c r="C130" s="154">
        <v>1</v>
      </c>
      <c r="D130" s="9">
        <v>0</v>
      </c>
      <c r="E130" s="224"/>
      <c r="F130" s="225"/>
      <c r="G130" s="166"/>
    </row>
    <row r="131" spans="1:8" s="124" customFormat="1" ht="30.75" thickBot="1" x14ac:dyDescent="0.3">
      <c r="A131" s="161" t="s">
        <v>105</v>
      </c>
      <c r="B131" s="20" t="s">
        <v>2</v>
      </c>
      <c r="C131" s="154">
        <v>1</v>
      </c>
      <c r="D131" s="10">
        <v>0</v>
      </c>
      <c r="E131" s="224"/>
      <c r="F131" s="225"/>
      <c r="G131" s="166"/>
    </row>
    <row r="132" spans="1:8" s="124" customFormat="1" ht="19.5" thickBot="1" x14ac:dyDescent="0.3">
      <c r="A132" s="156" t="s">
        <v>40</v>
      </c>
      <c r="B132" s="157"/>
      <c r="C132" s="158">
        <v>17</v>
      </c>
      <c r="D132" s="159">
        <f>SUM(D121:D131)</f>
        <v>0</v>
      </c>
      <c r="E132" s="157"/>
      <c r="F132" s="157"/>
      <c r="G132" s="166"/>
    </row>
    <row r="133" spans="1:8" s="124" customFormat="1" ht="15.75" thickBot="1" x14ac:dyDescent="0.3">
      <c r="A133" s="330" t="str">
        <f>IF($A$9='Munka 1'!$E$1,IF('5. önértékelési táblázat'!D132&lt;5,"G. HELYI KÖZÖSSÉG, KÖZVETLEN KÖRNYEZET - NEM FELELT MEG","G. HELYI KÖZÖSSÉG, KÖZVETLEN KÖRNYEZET - MEGFELELT"),IF($A$9='Munka 1'!$E$2,IF('5. önértékelési táblázat'!D132&lt;7,"G. HELYI KÖZÖSSÉG, KÖZVETLEN KÖRNYEZET - NEM FELELT MEG","G. HELYI KÖZÖSSÉG, KÖZVETLEN KÖRNYEZET - MEGFELELT"),IF('5. önértékelési táblázat'!D132&lt;7,"G. HELYI KÖZÖSSÉG, KÖZVETLEN KÖRNYEZET - NEM FELELT MEG","G. HELYI KÖZÖSSÉG, KÖZVETLEN KÖRNYEZET - MEGFELELT")))</f>
        <v>G. HELYI KÖZÖSSÉG, KÖZVETLEN KÖRNYEZET - NEM FELELT MEG</v>
      </c>
      <c r="B133" s="331"/>
      <c r="C133" s="331"/>
      <c r="D133" s="332"/>
      <c r="E133" s="331"/>
      <c r="F133" s="333"/>
      <c r="G133" s="123"/>
    </row>
    <row r="134" spans="1:8" s="124" customFormat="1" x14ac:dyDescent="0.25">
      <c r="A134" s="160" t="s">
        <v>68</v>
      </c>
      <c r="B134" s="149"/>
      <c r="C134" s="149"/>
      <c r="D134" s="149"/>
      <c r="E134" s="219"/>
      <c r="F134" s="220"/>
      <c r="G134" s="166"/>
    </row>
    <row r="135" spans="1:8" s="124" customFormat="1" x14ac:dyDescent="0.25">
      <c r="A135" s="177" t="s">
        <v>236</v>
      </c>
      <c r="B135" s="178"/>
      <c r="C135" s="178"/>
      <c r="D135" s="179"/>
      <c r="E135" s="226"/>
      <c r="F135" s="227"/>
      <c r="G135" s="166"/>
    </row>
    <row r="136" spans="1:8" s="124" customFormat="1" x14ac:dyDescent="0.25">
      <c r="A136" s="17" t="s">
        <v>13</v>
      </c>
      <c r="B136" s="194"/>
      <c r="C136" s="154">
        <v>2</v>
      </c>
      <c r="D136" s="7">
        <v>0</v>
      </c>
      <c r="E136" s="215"/>
      <c r="F136" s="216"/>
      <c r="G136" s="166"/>
    </row>
    <row r="137" spans="1:8" s="124" customFormat="1" x14ac:dyDescent="0.25">
      <c r="A137" s="17" t="s">
        <v>14</v>
      </c>
      <c r="B137" s="194"/>
      <c r="C137" s="154">
        <v>2</v>
      </c>
      <c r="D137" s="7">
        <v>0</v>
      </c>
      <c r="E137" s="215"/>
      <c r="F137" s="216"/>
      <c r="G137" s="166"/>
    </row>
    <row r="138" spans="1:8" s="124" customFormat="1" ht="15.75" thickBot="1" x14ac:dyDescent="0.3">
      <c r="A138" s="17" t="s">
        <v>15</v>
      </c>
      <c r="B138" s="178"/>
      <c r="C138" s="154">
        <v>2</v>
      </c>
      <c r="D138" s="8">
        <v>0</v>
      </c>
      <c r="E138" s="215"/>
      <c r="F138" s="216"/>
      <c r="G138" s="166"/>
    </row>
    <row r="139" spans="1:8" s="124" customFormat="1" ht="19.5" thickBot="1" x14ac:dyDescent="0.3">
      <c r="A139" s="156" t="s">
        <v>40</v>
      </c>
      <c r="B139" s="157"/>
      <c r="C139" s="158">
        <v>6</v>
      </c>
      <c r="D139" s="159">
        <f>SUM(D136:D138)</f>
        <v>0</v>
      </c>
      <c r="E139" s="157"/>
      <c r="F139" s="157"/>
      <c r="G139" s="166"/>
    </row>
    <row r="140" spans="1:8" s="124" customFormat="1" ht="15.75" thickBot="1" x14ac:dyDescent="0.3">
      <c r="A140" s="330" t="str">
        <f>IF($A$9='Munka 1'!$E$1,IF('5. önértékelési táblázat'!D139&lt;2," H. AZ INTÉZMÉNY ARCULATA ÉS SPECIALITÁSAI- NEM FELELT MEG","H. AZ INTÉZMÉNY ARCULATA ÉS SPECIALITÁSAI - MEGFELELT"),IF($A$9='Munka 1'!$E$2,IF('5. önértékelési táblázat'!D139&lt;4,"H. AZ INTÉZMÉNY ARCULATA ÉS SPECIALITÁSAI - NEM FELELT MEG","H. AZ INTÉZMÉNY ARCULATA ÉS SPECIALITÁSAI - MEGFELELT"),IF('5. önértékelési táblázat'!D139&lt;4,"H. AZ INTÉZMÉNY ARCULATA ÉS SPECIALITÁSAI - NEM FELELT MEG","H. AZ INTÉZMÉNY ARCULATA ÉS SPECIALITÁSAI - MEGFELELT")))</f>
        <v>H. AZ INTÉZMÉNY ARCULATA ÉS SPECIALITÁSAI - NEM FELELT MEG</v>
      </c>
      <c r="B140" s="331"/>
      <c r="C140" s="331"/>
      <c r="D140" s="332"/>
      <c r="E140" s="331"/>
      <c r="F140" s="333"/>
      <c r="G140" s="123"/>
    </row>
    <row r="141" spans="1:8" s="124" customFormat="1" ht="50.25" customHeight="1" x14ac:dyDescent="0.25">
      <c r="A141" s="176" t="s">
        <v>237</v>
      </c>
      <c r="B141" s="149"/>
      <c r="C141" s="149"/>
      <c r="D141" s="149"/>
      <c r="E141" s="180" t="s">
        <v>1</v>
      </c>
      <c r="F141" s="181" t="s">
        <v>136</v>
      </c>
      <c r="G141" s="166"/>
    </row>
    <row r="142" spans="1:8" s="124" customFormat="1" ht="15.75" customHeight="1" x14ac:dyDescent="0.25">
      <c r="A142" s="18" t="s">
        <v>13</v>
      </c>
      <c r="B142" s="228"/>
      <c r="C142" s="340" t="s">
        <v>16</v>
      </c>
      <c r="D142" s="340"/>
      <c r="E142" s="229"/>
      <c r="F142" s="230"/>
      <c r="G142" s="182"/>
      <c r="H142" s="164"/>
    </row>
    <row r="143" spans="1:8" s="124" customFormat="1" ht="15.75" customHeight="1" x14ac:dyDescent="0.25">
      <c r="A143" s="18" t="s">
        <v>14</v>
      </c>
      <c r="B143" s="228"/>
      <c r="C143" s="340" t="s">
        <v>16</v>
      </c>
      <c r="D143" s="340"/>
      <c r="E143" s="229"/>
      <c r="F143" s="230"/>
      <c r="G143" s="182"/>
      <c r="H143" s="164"/>
    </row>
    <row r="144" spans="1:8" s="124" customFormat="1" ht="15.75" customHeight="1" thickBot="1" x14ac:dyDescent="0.3">
      <c r="A144" s="18" t="s">
        <v>15</v>
      </c>
      <c r="B144" s="228"/>
      <c r="C144" s="340" t="s">
        <v>16</v>
      </c>
      <c r="D144" s="341"/>
      <c r="E144" s="229"/>
      <c r="F144" s="230"/>
      <c r="G144" s="182"/>
      <c r="H144" s="164"/>
    </row>
    <row r="145" spans="1:8" s="124" customFormat="1" ht="19.5" thickBot="1" x14ac:dyDescent="0.35">
      <c r="A145" s="183" t="s">
        <v>17</v>
      </c>
      <c r="B145" s="231"/>
      <c r="C145" s="158">
        <f>SUM(C22+C34+C51+C87+C105+C118+C132+C139)</f>
        <v>175</v>
      </c>
      <c r="D145" s="184">
        <f>D22+D34+D51+D87+D105+D118+D132+D139</f>
        <v>0</v>
      </c>
      <c r="E145" s="157"/>
      <c r="F145" s="157"/>
      <c r="G145" s="185"/>
      <c r="H145" s="164"/>
    </row>
    <row r="146" spans="1:8" x14ac:dyDescent="0.25">
      <c r="A146" s="232"/>
      <c r="B146" s="232"/>
      <c r="C146" s="232"/>
      <c r="D146" s="232"/>
      <c r="E146" s="232"/>
      <c r="F146" s="232"/>
    </row>
    <row r="147" spans="1:8" x14ac:dyDescent="0.25">
      <c r="A147" s="186" t="s">
        <v>122</v>
      </c>
      <c r="B147" s="232"/>
      <c r="C147" s="232"/>
      <c r="D147" s="232"/>
      <c r="E147" s="232"/>
      <c r="F147" s="232"/>
    </row>
    <row r="148" spans="1:8" x14ac:dyDescent="0.25">
      <c r="A148" s="186" t="s">
        <v>123</v>
      </c>
      <c r="B148" s="232"/>
      <c r="C148" s="232"/>
      <c r="D148" s="232"/>
      <c r="E148" s="232"/>
      <c r="F148" s="232"/>
    </row>
    <row r="149" spans="1:8" x14ac:dyDescent="0.25">
      <c r="A149" s="186" t="s">
        <v>41</v>
      </c>
      <c r="B149" s="232"/>
      <c r="C149" s="232"/>
      <c r="D149" s="232"/>
      <c r="E149" s="232"/>
      <c r="F149" s="232"/>
    </row>
  </sheetData>
  <sheetProtection password="B824" sheet="1" objects="1" scenarios="1" selectLockedCells="1"/>
  <mergeCells count="14">
    <mergeCell ref="A133:F133"/>
    <mergeCell ref="A2:F2"/>
    <mergeCell ref="A140:F140"/>
    <mergeCell ref="B16:F16"/>
    <mergeCell ref="C144:D144"/>
    <mergeCell ref="C142:D142"/>
    <mergeCell ref="A15:F15"/>
    <mergeCell ref="C143:D143"/>
    <mergeCell ref="A23:F23"/>
    <mergeCell ref="A35:F35"/>
    <mergeCell ref="A52:F52"/>
    <mergeCell ref="A88:F88"/>
    <mergeCell ref="A106:F106"/>
    <mergeCell ref="A119:F119"/>
  </mergeCells>
  <phoneticPr fontId="0" type="noConversion"/>
  <dataValidations count="1">
    <dataValidation type="list" allowBlank="1" showInputMessage="1" showErrorMessage="1" sqref="A9">
      <formula1>$A$147:$A$149</formula1>
    </dataValidation>
  </dataValidations>
  <pageMargins left="0.7" right="0.7" top="0.75" bottom="0.75" header="0.3" footer="0.3"/>
  <pageSetup paperSize="9" scale="61"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6">
    <pageSetUpPr fitToPage="1"/>
  </sheetPr>
  <dimension ref="A1:F61"/>
  <sheetViews>
    <sheetView zoomScale="68" zoomScaleNormal="100" zoomScaleSheetLayoutView="68" workbookViewId="0">
      <selection sqref="A1:F1"/>
    </sheetView>
  </sheetViews>
  <sheetFormatPr defaultRowHeight="15" x14ac:dyDescent="0.25"/>
  <cols>
    <col min="1" max="1" width="245" customWidth="1"/>
    <col min="2" max="2" width="17.5703125" hidden="1" customWidth="1"/>
    <col min="3" max="6" width="9.140625" hidden="1" customWidth="1"/>
    <col min="12" max="13" width="9.140625" customWidth="1"/>
    <col min="14" max="14" width="9" customWidth="1"/>
  </cols>
  <sheetData>
    <row r="1" spans="1:6" ht="26.25" thickBot="1" x14ac:dyDescent="0.3">
      <c r="A1" s="372" t="s">
        <v>270</v>
      </c>
      <c r="B1" s="373"/>
      <c r="C1" s="373"/>
      <c r="D1" s="373"/>
      <c r="E1" s="373"/>
      <c r="F1" s="374"/>
    </row>
    <row r="2" spans="1:6" ht="16.5" thickBot="1" x14ac:dyDescent="0.3">
      <c r="A2" s="21"/>
      <c r="B2" s="22"/>
      <c r="C2" s="22"/>
      <c r="D2" s="22"/>
      <c r="E2" s="22"/>
      <c r="F2" s="23"/>
    </row>
    <row r="3" spans="1:6" ht="56.25" customHeight="1" thickBot="1" x14ac:dyDescent="0.3">
      <c r="A3" s="387" t="s">
        <v>95</v>
      </c>
      <c r="B3" s="388"/>
      <c r="C3" s="388"/>
      <c r="D3" s="388"/>
      <c r="E3" s="388"/>
      <c r="F3" s="389"/>
    </row>
    <row r="4" spans="1:6" ht="63.75" customHeight="1" x14ac:dyDescent="0.25">
      <c r="A4" s="397" t="s">
        <v>96</v>
      </c>
      <c r="B4" s="398"/>
      <c r="C4" s="398"/>
      <c r="D4" s="398"/>
      <c r="E4" s="398"/>
      <c r="F4" s="399"/>
    </row>
    <row r="5" spans="1:6" ht="39" customHeight="1" x14ac:dyDescent="0.25">
      <c r="A5" s="392" t="s">
        <v>277</v>
      </c>
      <c r="B5" s="379"/>
      <c r="C5" s="379"/>
      <c r="D5" s="379"/>
      <c r="E5" s="379"/>
      <c r="F5" s="379"/>
    </row>
    <row r="6" spans="1:6" ht="39.75" customHeight="1" x14ac:dyDescent="0.25">
      <c r="A6" s="390" t="s">
        <v>251</v>
      </c>
      <c r="B6" s="391"/>
      <c r="C6" s="391"/>
      <c r="D6" s="391"/>
      <c r="E6" s="391"/>
      <c r="F6" s="391"/>
    </row>
    <row r="7" spans="1:6" ht="30" customHeight="1" x14ac:dyDescent="0.25">
      <c r="A7" s="357" t="s">
        <v>59</v>
      </c>
      <c r="B7" s="357"/>
      <c r="C7" s="357"/>
      <c r="D7" s="357"/>
      <c r="E7" s="357"/>
      <c r="F7" s="357"/>
    </row>
    <row r="8" spans="1:6" ht="22.5" customHeight="1" x14ac:dyDescent="0.25">
      <c r="A8" s="357" t="s">
        <v>139</v>
      </c>
      <c r="B8" s="357"/>
      <c r="C8" s="357"/>
      <c r="D8" s="357"/>
      <c r="E8" s="357"/>
      <c r="F8" s="357"/>
    </row>
    <row r="9" spans="1:6" ht="15" customHeight="1" x14ac:dyDescent="0.25">
      <c r="A9" s="392" t="s">
        <v>0</v>
      </c>
      <c r="B9" s="379"/>
      <c r="C9" s="379"/>
      <c r="D9" s="379"/>
      <c r="E9" s="379"/>
      <c r="F9" s="379"/>
    </row>
    <row r="10" spans="1:6" ht="15.75" customHeight="1" x14ac:dyDescent="0.25">
      <c r="A10" s="5"/>
      <c r="B10" s="2"/>
      <c r="C10" s="2"/>
      <c r="D10" s="2"/>
      <c r="E10" s="2"/>
      <c r="F10" s="2"/>
    </row>
    <row r="11" spans="1:6" ht="18.75" x14ac:dyDescent="0.25">
      <c r="A11" s="375" t="s">
        <v>109</v>
      </c>
      <c r="B11" s="375"/>
      <c r="C11" s="375"/>
      <c r="D11" s="375"/>
      <c r="E11" s="375"/>
      <c r="F11" s="375"/>
    </row>
    <row r="12" spans="1:6" ht="16.5" thickBot="1" x14ac:dyDescent="0.3">
      <c r="A12" s="396"/>
      <c r="B12" s="396"/>
      <c r="C12" s="396"/>
      <c r="D12" s="396"/>
      <c r="E12" s="396"/>
      <c r="F12" s="396"/>
    </row>
    <row r="13" spans="1:6" x14ac:dyDescent="0.25">
      <c r="A13" s="361" t="s">
        <v>114</v>
      </c>
      <c r="B13" s="362"/>
      <c r="C13" s="362"/>
      <c r="D13" s="362"/>
      <c r="E13" s="362"/>
      <c r="F13" s="363"/>
    </row>
    <row r="14" spans="1:6" ht="15.75" customHeight="1" x14ac:dyDescent="0.25">
      <c r="A14" s="353" t="s">
        <v>18</v>
      </c>
      <c r="B14" s="354"/>
      <c r="C14" s="354"/>
      <c r="D14" s="354"/>
      <c r="E14" s="354"/>
      <c r="F14" s="355"/>
    </row>
    <row r="15" spans="1:6" ht="21.75" customHeight="1" x14ac:dyDescent="0.25">
      <c r="A15" s="356" t="s">
        <v>19</v>
      </c>
      <c r="B15" s="357"/>
      <c r="C15" s="357"/>
      <c r="D15" s="357"/>
      <c r="E15" s="357"/>
      <c r="F15" s="358"/>
    </row>
    <row r="16" spans="1:6" ht="45.75" customHeight="1" x14ac:dyDescent="0.25">
      <c r="A16" s="376" t="s">
        <v>137</v>
      </c>
      <c r="B16" s="376"/>
      <c r="C16" s="376"/>
      <c r="D16" s="376"/>
      <c r="E16" s="376"/>
      <c r="F16" s="376"/>
    </row>
    <row r="17" spans="1:6" ht="30" customHeight="1" x14ac:dyDescent="0.25">
      <c r="A17" s="377"/>
      <c r="B17" s="377"/>
      <c r="C17" s="377"/>
      <c r="D17" s="377"/>
      <c r="E17" s="377"/>
      <c r="F17" s="377"/>
    </row>
    <row r="18" spans="1:6" ht="16.5" thickBot="1" x14ac:dyDescent="0.3">
      <c r="A18" s="30"/>
      <c r="B18" s="1"/>
      <c r="C18" s="2"/>
      <c r="D18" s="2"/>
      <c r="E18" s="2"/>
      <c r="F18" s="2"/>
    </row>
    <row r="19" spans="1:6" x14ac:dyDescent="0.25">
      <c r="A19" s="361" t="s">
        <v>115</v>
      </c>
      <c r="B19" s="362"/>
      <c r="C19" s="362"/>
      <c r="D19" s="362"/>
      <c r="E19" s="362"/>
      <c r="F19" s="363"/>
    </row>
    <row r="20" spans="1:6" ht="15.75" customHeight="1" x14ac:dyDescent="0.25">
      <c r="A20" s="378" t="s">
        <v>20</v>
      </c>
      <c r="B20" s="379"/>
      <c r="C20" s="379"/>
      <c r="D20" s="379"/>
      <c r="E20" s="379"/>
      <c r="F20" s="380"/>
    </row>
    <row r="21" spans="1:6" ht="15" customHeight="1" x14ac:dyDescent="0.25">
      <c r="A21" s="356" t="s">
        <v>32</v>
      </c>
      <c r="B21" s="357"/>
      <c r="C21" s="357"/>
      <c r="D21" s="357"/>
      <c r="E21" s="357"/>
      <c r="F21" s="358"/>
    </row>
    <row r="22" spans="1:6" ht="15.75" x14ac:dyDescent="0.25">
      <c r="A22" s="356" t="s">
        <v>31</v>
      </c>
      <c r="B22" s="357"/>
      <c r="C22" s="357"/>
      <c r="D22" s="357"/>
      <c r="E22" s="357"/>
      <c r="F22" s="358"/>
    </row>
    <row r="23" spans="1:6" ht="28.5" customHeight="1" thickBot="1" x14ac:dyDescent="0.3">
      <c r="A23" s="393" t="s">
        <v>36</v>
      </c>
      <c r="B23" s="394"/>
      <c r="C23" s="394"/>
      <c r="D23" s="394"/>
      <c r="E23" s="394"/>
      <c r="F23" s="395"/>
    </row>
    <row r="24" spans="1:6" ht="15.75" customHeight="1" x14ac:dyDescent="0.25">
      <c r="A24" s="5"/>
      <c r="B24" s="1"/>
      <c r="C24" s="2"/>
      <c r="D24" s="2"/>
      <c r="E24" s="2"/>
      <c r="F24" s="2"/>
    </row>
    <row r="25" spans="1:6" ht="16.5" thickBot="1" x14ac:dyDescent="0.3">
      <c r="A25" s="5"/>
      <c r="B25" s="1"/>
      <c r="C25" s="2"/>
      <c r="D25" s="2"/>
      <c r="E25" s="2"/>
      <c r="F25" s="2"/>
    </row>
    <row r="26" spans="1:6" x14ac:dyDescent="0.25">
      <c r="A26" s="361" t="s">
        <v>116</v>
      </c>
      <c r="B26" s="362"/>
      <c r="C26" s="362"/>
      <c r="D26" s="362"/>
      <c r="E26" s="362"/>
      <c r="F26" s="363"/>
    </row>
    <row r="27" spans="1:6" ht="15.75" customHeight="1" x14ac:dyDescent="0.25">
      <c r="A27" s="353" t="s">
        <v>21</v>
      </c>
      <c r="B27" s="354"/>
      <c r="C27" s="354"/>
      <c r="D27" s="354"/>
      <c r="E27" s="354"/>
      <c r="F27" s="355"/>
    </row>
    <row r="28" spans="1:6" ht="15.75" x14ac:dyDescent="0.25">
      <c r="A28" s="356" t="s">
        <v>53</v>
      </c>
      <c r="B28" s="357"/>
      <c r="C28" s="357"/>
      <c r="D28" s="357"/>
      <c r="E28" s="357"/>
      <c r="F28" s="358"/>
    </row>
    <row r="29" spans="1:6" ht="15.75" x14ac:dyDescent="0.25">
      <c r="A29" s="356" t="s">
        <v>54</v>
      </c>
      <c r="B29" s="357"/>
      <c r="C29" s="357"/>
      <c r="D29" s="357"/>
      <c r="E29" s="357"/>
      <c r="F29" s="358"/>
    </row>
    <row r="30" spans="1:6" ht="24" customHeight="1" thickBot="1" x14ac:dyDescent="0.3">
      <c r="A30" s="393" t="s">
        <v>22</v>
      </c>
      <c r="B30" s="394"/>
      <c r="C30" s="394"/>
      <c r="D30" s="394"/>
      <c r="E30" s="394"/>
      <c r="F30" s="395"/>
    </row>
    <row r="31" spans="1:6" ht="16.5" thickBot="1" x14ac:dyDescent="0.3">
      <c r="A31" s="5"/>
      <c r="B31" s="3"/>
      <c r="C31" s="2"/>
      <c r="D31" s="2"/>
      <c r="E31" s="2"/>
      <c r="F31" s="2"/>
    </row>
    <row r="32" spans="1:6" x14ac:dyDescent="0.25">
      <c r="A32" s="361" t="s">
        <v>117</v>
      </c>
      <c r="B32" s="362"/>
      <c r="C32" s="362"/>
      <c r="D32" s="362"/>
      <c r="E32" s="362"/>
      <c r="F32" s="363"/>
    </row>
    <row r="33" spans="1:6" ht="15.75" customHeight="1" x14ac:dyDescent="0.25">
      <c r="A33" s="353" t="s">
        <v>23</v>
      </c>
      <c r="B33" s="354"/>
      <c r="C33" s="354"/>
      <c r="D33" s="354"/>
      <c r="E33" s="354"/>
      <c r="F33" s="355"/>
    </row>
    <row r="34" spans="1:6" ht="15.75" x14ac:dyDescent="0.25">
      <c r="A34" s="356" t="s">
        <v>55</v>
      </c>
      <c r="B34" s="357"/>
      <c r="C34" s="357"/>
      <c r="D34" s="357"/>
      <c r="E34" s="357"/>
      <c r="F34" s="358"/>
    </row>
    <row r="35" spans="1:6" ht="15.75" x14ac:dyDescent="0.25">
      <c r="A35" s="356" t="s">
        <v>56</v>
      </c>
      <c r="B35" s="357"/>
      <c r="C35" s="357"/>
      <c r="D35" s="357"/>
      <c r="E35" s="357"/>
      <c r="F35" s="358"/>
    </row>
    <row r="36" spans="1:6" ht="15.75" thickBot="1" x14ac:dyDescent="0.3">
      <c r="A36" s="384" t="s">
        <v>24</v>
      </c>
      <c r="B36" s="385"/>
      <c r="C36" s="385"/>
      <c r="D36" s="385"/>
      <c r="E36" s="385"/>
      <c r="F36" s="386"/>
    </row>
    <row r="37" spans="1:6" ht="16.5" thickBot="1" x14ac:dyDescent="0.3">
      <c r="A37" s="5"/>
      <c r="B37" s="3"/>
      <c r="C37" s="2"/>
      <c r="D37" s="2"/>
      <c r="E37" s="2"/>
      <c r="F37" s="2"/>
    </row>
    <row r="38" spans="1:6" x14ac:dyDescent="0.25">
      <c r="A38" s="361" t="s">
        <v>118</v>
      </c>
      <c r="B38" s="362"/>
      <c r="C38" s="362"/>
      <c r="D38" s="362"/>
      <c r="E38" s="362"/>
      <c r="F38" s="363"/>
    </row>
    <row r="39" spans="1:6" ht="15.75" customHeight="1" x14ac:dyDescent="0.25">
      <c r="A39" s="378" t="s">
        <v>37</v>
      </c>
      <c r="B39" s="379"/>
      <c r="C39" s="379"/>
      <c r="D39" s="379"/>
      <c r="E39" s="379"/>
      <c r="F39" s="380"/>
    </row>
    <row r="40" spans="1:6" ht="20.25" customHeight="1" x14ac:dyDescent="0.25">
      <c r="A40" s="356" t="s">
        <v>29</v>
      </c>
      <c r="B40" s="357"/>
      <c r="C40" s="357"/>
      <c r="D40" s="357"/>
      <c r="E40" s="357"/>
      <c r="F40" s="358"/>
    </row>
    <row r="41" spans="1:6" ht="15.75" x14ac:dyDescent="0.25">
      <c r="A41" s="356" t="s">
        <v>57</v>
      </c>
      <c r="B41" s="357"/>
      <c r="C41" s="357"/>
      <c r="D41" s="357"/>
      <c r="E41" s="357"/>
      <c r="F41" s="358"/>
    </row>
    <row r="42" spans="1:6" ht="15.75" thickBot="1" x14ac:dyDescent="0.3">
      <c r="A42" s="393" t="s">
        <v>28</v>
      </c>
      <c r="B42" s="394"/>
      <c r="C42" s="394"/>
      <c r="D42" s="394"/>
      <c r="E42" s="394"/>
      <c r="F42" s="395"/>
    </row>
    <row r="43" spans="1:6" ht="15.75" x14ac:dyDescent="0.25">
      <c r="A43" s="5"/>
      <c r="B43" s="3"/>
      <c r="C43" s="2"/>
      <c r="D43" s="2"/>
      <c r="E43" s="2"/>
      <c r="F43" s="2"/>
    </row>
    <row r="44" spans="1:6" x14ac:dyDescent="0.25">
      <c r="A44" s="359" t="s">
        <v>119</v>
      </c>
      <c r="B44" s="360"/>
      <c r="C44" s="360"/>
      <c r="D44" s="360"/>
      <c r="E44" s="360"/>
      <c r="F44" s="360"/>
    </row>
    <row r="45" spans="1:6" ht="15.75" customHeight="1" x14ac:dyDescent="0.25">
      <c r="A45" s="354" t="s">
        <v>25</v>
      </c>
      <c r="B45" s="365"/>
      <c r="C45" s="365"/>
      <c r="D45" s="365"/>
      <c r="E45" s="365"/>
      <c r="F45" s="365"/>
    </row>
    <row r="46" spans="1:6" ht="15" customHeight="1" x14ac:dyDescent="0.25">
      <c r="A46" s="357" t="s">
        <v>32</v>
      </c>
      <c r="B46" s="357"/>
      <c r="C46" s="357"/>
      <c r="D46" s="357"/>
      <c r="E46" s="357"/>
      <c r="F46" s="357"/>
    </row>
    <row r="47" spans="1:6" ht="15.75" x14ac:dyDescent="0.25">
      <c r="A47" s="357" t="s">
        <v>30</v>
      </c>
      <c r="B47" s="357"/>
      <c r="C47" s="357"/>
      <c r="D47" s="357"/>
      <c r="E47" s="357"/>
      <c r="F47" s="357"/>
    </row>
    <row r="48" spans="1:6" ht="16.5" thickBot="1" x14ac:dyDescent="0.3">
      <c r="A48" s="364" t="s">
        <v>38</v>
      </c>
      <c r="B48" s="364"/>
      <c r="C48" s="364"/>
      <c r="D48" s="364"/>
      <c r="E48" s="364"/>
      <c r="F48" s="364"/>
    </row>
    <row r="49" spans="1:6" ht="16.5" thickBot="1" x14ac:dyDescent="0.3">
      <c r="A49" s="5"/>
      <c r="B49" s="3"/>
      <c r="C49" s="2"/>
      <c r="D49" s="2"/>
      <c r="E49" s="2"/>
      <c r="F49" s="2"/>
    </row>
    <row r="50" spans="1:6" x14ac:dyDescent="0.25">
      <c r="A50" s="361" t="s">
        <v>120</v>
      </c>
      <c r="B50" s="362"/>
      <c r="C50" s="362"/>
      <c r="D50" s="362"/>
      <c r="E50" s="362"/>
      <c r="F50" s="363"/>
    </row>
    <row r="51" spans="1:6" ht="36.75" customHeight="1" x14ac:dyDescent="0.25">
      <c r="A51" s="378" t="s">
        <v>26</v>
      </c>
      <c r="B51" s="379"/>
      <c r="C51" s="379"/>
      <c r="D51" s="379"/>
      <c r="E51" s="379"/>
      <c r="F51" s="380"/>
    </row>
    <row r="52" spans="1:6" ht="20.25" customHeight="1" x14ac:dyDescent="0.25">
      <c r="A52" s="356" t="s">
        <v>33</v>
      </c>
      <c r="B52" s="357"/>
      <c r="C52" s="357"/>
      <c r="D52" s="357"/>
      <c r="E52" s="357"/>
      <c r="F52" s="358"/>
    </row>
    <row r="53" spans="1:6" ht="16.5" thickBot="1" x14ac:dyDescent="0.3">
      <c r="A53" s="366" t="s">
        <v>58</v>
      </c>
      <c r="B53" s="367"/>
      <c r="C53" s="367"/>
      <c r="D53" s="367"/>
      <c r="E53" s="367"/>
      <c r="F53" s="368"/>
    </row>
    <row r="54" spans="1:6" ht="16.5" thickBot="1" x14ac:dyDescent="0.3">
      <c r="A54" s="5"/>
      <c r="B54" s="3"/>
      <c r="C54" s="2"/>
      <c r="D54" s="2"/>
      <c r="E54" s="2"/>
      <c r="F54" s="2"/>
    </row>
    <row r="55" spans="1:6" ht="15.75" x14ac:dyDescent="0.25">
      <c r="A55" s="369" t="s">
        <v>121</v>
      </c>
      <c r="B55" s="370"/>
      <c r="C55" s="370"/>
      <c r="D55" s="370"/>
      <c r="E55" s="370"/>
      <c r="F55" s="371"/>
    </row>
    <row r="56" spans="1:6" ht="36.75" customHeight="1" x14ac:dyDescent="0.25">
      <c r="A56" s="353" t="s">
        <v>27</v>
      </c>
      <c r="B56" s="354"/>
      <c r="C56" s="354"/>
      <c r="D56" s="354"/>
      <c r="E56" s="354"/>
      <c r="F56" s="355"/>
    </row>
    <row r="57" spans="1:6" ht="18.75" customHeight="1" x14ac:dyDescent="0.25">
      <c r="A57" s="356" t="s">
        <v>34</v>
      </c>
      <c r="B57" s="357"/>
      <c r="C57" s="357"/>
      <c r="D57" s="357"/>
      <c r="E57" s="357"/>
      <c r="F57" s="358"/>
    </row>
    <row r="58" spans="1:6" ht="15.75" x14ac:dyDescent="0.25">
      <c r="A58" s="356" t="s">
        <v>35</v>
      </c>
      <c r="B58" s="357"/>
      <c r="C58" s="357"/>
      <c r="D58" s="357"/>
      <c r="E58" s="357"/>
      <c r="F58" s="358"/>
    </row>
    <row r="59" spans="1:6" ht="39.75" customHeight="1" thickBot="1" x14ac:dyDescent="0.3">
      <c r="A59" s="381" t="s">
        <v>60</v>
      </c>
      <c r="B59" s="382"/>
      <c r="C59" s="382"/>
      <c r="D59" s="382"/>
      <c r="E59" s="382"/>
      <c r="F59" s="383"/>
    </row>
    <row r="60" spans="1:6" ht="15" customHeight="1" x14ac:dyDescent="0.25">
      <c r="A60" s="351"/>
      <c r="B60" s="352"/>
      <c r="C60" s="352"/>
      <c r="D60" s="352"/>
      <c r="E60" s="352"/>
      <c r="F60" s="352"/>
    </row>
    <row r="61" spans="1:6" ht="15.75" x14ac:dyDescent="0.25">
      <c r="A61" s="6"/>
      <c r="B61" s="4"/>
      <c r="C61" s="4"/>
      <c r="D61" s="4"/>
      <c r="E61" s="4"/>
      <c r="F61" s="4"/>
    </row>
  </sheetData>
  <sheetProtection password="B824" sheet="1" objects="1" scenarios="1" selectLockedCells="1"/>
  <mergeCells count="49">
    <mergeCell ref="A5:F5"/>
    <mergeCell ref="A8:F8"/>
    <mergeCell ref="A28:F28"/>
    <mergeCell ref="A27:F27"/>
    <mergeCell ref="A30:F30"/>
    <mergeCell ref="A29:F29"/>
    <mergeCell ref="A15:F15"/>
    <mergeCell ref="A21:F21"/>
    <mergeCell ref="A32:F32"/>
    <mergeCell ref="A58:F58"/>
    <mergeCell ref="A46:F46"/>
    <mergeCell ref="A39:F39"/>
    <mergeCell ref="A36:F36"/>
    <mergeCell ref="A41:F41"/>
    <mergeCell ref="A57:F57"/>
    <mergeCell ref="A56:F56"/>
    <mergeCell ref="A52:F52"/>
    <mergeCell ref="A42:F42"/>
    <mergeCell ref="A40:F40"/>
    <mergeCell ref="A34:F34"/>
    <mergeCell ref="A1:F1"/>
    <mergeCell ref="A11:F11"/>
    <mergeCell ref="A19:F19"/>
    <mergeCell ref="A26:F26"/>
    <mergeCell ref="A22:F22"/>
    <mergeCell ref="A14:F14"/>
    <mergeCell ref="A16:F17"/>
    <mergeCell ref="A20:F20"/>
    <mergeCell ref="A3:F3"/>
    <mergeCell ref="A6:F6"/>
    <mergeCell ref="A9:F9"/>
    <mergeCell ref="A7:F7"/>
    <mergeCell ref="A12:F12"/>
    <mergeCell ref="A13:F13"/>
    <mergeCell ref="A23:F23"/>
    <mergeCell ref="A4:F4"/>
    <mergeCell ref="A60:F60"/>
    <mergeCell ref="A33:F33"/>
    <mergeCell ref="A35:F35"/>
    <mergeCell ref="A44:F44"/>
    <mergeCell ref="A50:F50"/>
    <mergeCell ref="A48:F48"/>
    <mergeCell ref="A45:F45"/>
    <mergeCell ref="A38:F38"/>
    <mergeCell ref="A53:F53"/>
    <mergeCell ref="A55:F55"/>
    <mergeCell ref="A59:F59"/>
    <mergeCell ref="A51:F51"/>
    <mergeCell ref="A47:F47"/>
  </mergeCells>
  <phoneticPr fontId="0" type="noConversion"/>
  <pageMargins left="0.7" right="0.7" top="0.75" bottom="0.75" header="0.3" footer="0.3"/>
  <pageSetup paperSize="9" scale="53"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7"/>
  <dimension ref="A1:J24"/>
  <sheetViews>
    <sheetView zoomScale="84" zoomScaleNormal="84" zoomScaleSheetLayoutView="100" workbookViewId="0">
      <selection activeCell="A19" sqref="A19:I19"/>
    </sheetView>
  </sheetViews>
  <sheetFormatPr defaultRowHeight="15" x14ac:dyDescent="0.25"/>
  <cols>
    <col min="1" max="1" width="12.28515625" style="62" customWidth="1"/>
    <col min="2" max="2" width="11.5703125" style="62" customWidth="1"/>
    <col min="3" max="3" width="12.28515625" style="62" customWidth="1"/>
    <col min="4" max="8" width="13.28515625" style="62" customWidth="1"/>
    <col min="9" max="9" width="30.28515625" style="62" customWidth="1"/>
    <col min="10" max="16384" width="9.140625" style="62"/>
  </cols>
  <sheetData>
    <row r="1" spans="1:10" ht="15.75" thickBot="1" x14ac:dyDescent="0.3">
      <c r="A1" s="187" t="s">
        <v>92</v>
      </c>
      <c r="B1" s="188"/>
      <c r="C1" s="188"/>
      <c r="D1" s="188"/>
      <c r="E1" s="188"/>
      <c r="F1" s="188"/>
      <c r="G1" s="188"/>
      <c r="H1" s="188"/>
      <c r="I1" s="189"/>
    </row>
    <row r="2" spans="1:10" ht="45" customHeight="1" thickBot="1" x14ac:dyDescent="0.3">
      <c r="A2" s="406">
        <f>'2. intézményi adatlap'!C6</f>
        <v>0</v>
      </c>
      <c r="B2" s="407"/>
      <c r="C2" s="407"/>
      <c r="D2" s="407"/>
      <c r="E2" s="407"/>
      <c r="F2" s="407"/>
      <c r="G2" s="407"/>
      <c r="H2" s="407"/>
      <c r="I2" s="408"/>
    </row>
    <row r="3" spans="1:10" ht="20.25" x14ac:dyDescent="0.25">
      <c r="A3" s="195"/>
      <c r="B3" s="196"/>
      <c r="C3" s="196"/>
      <c r="D3" s="190" t="s">
        <v>250</v>
      </c>
      <c r="E3" s="190"/>
      <c r="F3" s="196"/>
      <c r="G3" s="196"/>
      <c r="H3" s="196"/>
      <c r="I3" s="201"/>
    </row>
    <row r="4" spans="1:10" ht="15" customHeight="1" x14ac:dyDescent="0.25">
      <c r="A4" s="424" t="s">
        <v>86</v>
      </c>
      <c r="B4" s="425"/>
      <c r="C4" s="425"/>
      <c r="D4" s="425"/>
      <c r="E4" s="425"/>
      <c r="F4" s="425"/>
      <c r="G4" s="425"/>
      <c r="H4" s="425"/>
      <c r="I4" s="426"/>
    </row>
    <row r="5" spans="1:10" ht="10.5" customHeight="1" x14ac:dyDescent="0.25">
      <c r="A5" s="202"/>
      <c r="B5" s="203"/>
      <c r="C5" s="203"/>
      <c r="D5" s="203"/>
      <c r="E5" s="203"/>
      <c r="F5" s="203"/>
      <c r="G5" s="203"/>
      <c r="H5" s="203"/>
      <c r="I5" s="204"/>
    </row>
    <row r="6" spans="1:10" ht="15" customHeight="1" x14ac:dyDescent="0.25">
      <c r="A6" s="195"/>
      <c r="B6" s="196"/>
      <c r="C6" s="196"/>
      <c r="D6" s="196"/>
      <c r="E6" s="196"/>
      <c r="F6" s="196"/>
      <c r="G6" s="196"/>
      <c r="H6" s="196"/>
      <c r="I6" s="201"/>
    </row>
    <row r="7" spans="1:10" ht="15" customHeight="1" x14ac:dyDescent="0.25">
      <c r="A7" s="197" t="s">
        <v>87</v>
      </c>
      <c r="B7" s="59"/>
      <c r="C7" s="59"/>
      <c r="D7" s="59"/>
      <c r="E7" s="59"/>
      <c r="F7" s="59"/>
      <c r="G7" s="59"/>
      <c r="H7" s="59"/>
      <c r="I7" s="191"/>
    </row>
    <row r="8" spans="1:10" ht="15" customHeight="1" x14ac:dyDescent="0.25">
      <c r="A8" s="86" t="s">
        <v>264</v>
      </c>
      <c r="B8" s="192"/>
      <c r="C8" s="59"/>
      <c r="D8" s="59"/>
      <c r="E8" s="59"/>
      <c r="F8" s="59"/>
      <c r="G8" s="59"/>
      <c r="H8" s="59"/>
      <c r="I8" s="191"/>
    </row>
    <row r="9" spans="1:10" ht="296.25" customHeight="1" x14ac:dyDescent="0.25">
      <c r="A9" s="418"/>
      <c r="B9" s="419"/>
      <c r="C9" s="419"/>
      <c r="D9" s="419"/>
      <c r="E9" s="419"/>
      <c r="F9" s="419"/>
      <c r="G9" s="419"/>
      <c r="H9" s="419"/>
      <c r="I9" s="420"/>
      <c r="J9" s="62">
        <f>LEN(A9)</f>
        <v>0</v>
      </c>
    </row>
    <row r="10" spans="1:10" ht="15" customHeight="1" x14ac:dyDescent="0.25">
      <c r="A10" s="198"/>
      <c r="B10" s="199"/>
      <c r="C10" s="199"/>
      <c r="D10" s="199"/>
      <c r="E10" s="199"/>
      <c r="F10" s="199"/>
      <c r="G10" s="199"/>
      <c r="H10" s="199"/>
      <c r="I10" s="200"/>
    </row>
    <row r="11" spans="1:10" ht="36.75" customHeight="1" x14ac:dyDescent="0.25">
      <c r="A11" s="421" t="s">
        <v>278</v>
      </c>
      <c r="B11" s="422"/>
      <c r="C11" s="422"/>
      <c r="D11" s="422"/>
      <c r="E11" s="422"/>
      <c r="F11" s="422"/>
      <c r="G11" s="422"/>
      <c r="H11" s="422"/>
      <c r="I11" s="423"/>
    </row>
    <row r="12" spans="1:10" ht="317.25" customHeight="1" x14ac:dyDescent="0.25">
      <c r="A12" s="418"/>
      <c r="B12" s="419"/>
      <c r="C12" s="419"/>
      <c r="D12" s="419"/>
      <c r="E12" s="419"/>
      <c r="F12" s="419"/>
      <c r="G12" s="419"/>
      <c r="H12" s="419"/>
      <c r="I12" s="420"/>
      <c r="J12" s="62">
        <f>LEN(A12)</f>
        <v>0</v>
      </c>
    </row>
    <row r="13" spans="1:10" ht="15" customHeight="1" x14ac:dyDescent="0.25">
      <c r="A13" s="195"/>
      <c r="B13" s="196"/>
      <c r="C13" s="196"/>
      <c r="D13" s="196"/>
      <c r="E13" s="196"/>
      <c r="F13" s="196"/>
      <c r="G13" s="196"/>
      <c r="H13" s="196"/>
      <c r="I13" s="201"/>
    </row>
    <row r="14" spans="1:10" ht="15" customHeight="1" x14ac:dyDescent="0.25">
      <c r="A14" s="415" t="s">
        <v>88</v>
      </c>
      <c r="B14" s="416"/>
      <c r="C14" s="416"/>
      <c r="D14" s="416"/>
      <c r="E14" s="416"/>
      <c r="F14" s="416"/>
      <c r="G14" s="416"/>
      <c r="H14" s="416"/>
      <c r="I14" s="417"/>
    </row>
    <row r="15" spans="1:10" ht="15" customHeight="1" x14ac:dyDescent="0.25">
      <c r="A15" s="195"/>
      <c r="B15" s="196"/>
      <c r="C15" s="196"/>
      <c r="D15" s="196"/>
      <c r="E15" s="196"/>
      <c r="F15" s="196"/>
      <c r="G15" s="196"/>
      <c r="H15" s="196"/>
      <c r="I15" s="201"/>
    </row>
    <row r="16" spans="1:10" ht="15" customHeight="1" x14ac:dyDescent="0.25">
      <c r="A16" s="400" t="s">
        <v>265</v>
      </c>
      <c r="B16" s="401"/>
      <c r="C16" s="401"/>
      <c r="D16" s="401"/>
      <c r="E16" s="401"/>
      <c r="F16" s="401"/>
      <c r="G16" s="401"/>
      <c r="H16" s="401"/>
      <c r="I16" s="402"/>
    </row>
    <row r="17" spans="1:10" ht="15" customHeight="1" x14ac:dyDescent="0.25">
      <c r="A17" s="400"/>
      <c r="B17" s="401"/>
      <c r="C17" s="401"/>
      <c r="D17" s="401"/>
      <c r="E17" s="401"/>
      <c r="F17" s="401"/>
      <c r="G17" s="401"/>
      <c r="H17" s="401"/>
      <c r="I17" s="402"/>
    </row>
    <row r="18" spans="1:10" ht="15" customHeight="1" thickBot="1" x14ac:dyDescent="0.3">
      <c r="A18" s="403"/>
      <c r="B18" s="404"/>
      <c r="C18" s="404"/>
      <c r="D18" s="404"/>
      <c r="E18" s="404"/>
      <c r="F18" s="404"/>
      <c r="G18" s="404"/>
      <c r="H18" s="404"/>
      <c r="I18" s="405"/>
    </row>
    <row r="19" spans="1:10" ht="255.75" customHeight="1" thickBot="1" x14ac:dyDescent="0.3">
      <c r="A19" s="409"/>
      <c r="B19" s="410"/>
      <c r="C19" s="410"/>
      <c r="D19" s="410"/>
      <c r="E19" s="410"/>
      <c r="F19" s="410"/>
      <c r="G19" s="410"/>
      <c r="H19" s="410"/>
      <c r="I19" s="411"/>
      <c r="J19" s="62">
        <f>LEN(A19)</f>
        <v>0</v>
      </c>
    </row>
    <row r="20" spans="1:10" x14ac:dyDescent="0.25">
      <c r="A20" s="195"/>
      <c r="B20" s="196"/>
      <c r="C20" s="196"/>
      <c r="D20" s="196"/>
      <c r="E20" s="196"/>
      <c r="F20" s="196"/>
      <c r="G20" s="196"/>
      <c r="H20" s="196"/>
      <c r="I20" s="201"/>
    </row>
    <row r="21" spans="1:10" ht="30" customHeight="1" thickBot="1" x14ac:dyDescent="0.3">
      <c r="A21" s="403" t="s">
        <v>164</v>
      </c>
      <c r="B21" s="404"/>
      <c r="C21" s="404"/>
      <c r="D21" s="404"/>
      <c r="E21" s="404"/>
      <c r="F21" s="404"/>
      <c r="G21" s="404"/>
      <c r="H21" s="404"/>
      <c r="I21" s="405"/>
    </row>
    <row r="22" spans="1:10" ht="137.25" customHeight="1" thickBot="1" x14ac:dyDescent="0.3">
      <c r="A22" s="412"/>
      <c r="B22" s="413"/>
      <c r="C22" s="413"/>
      <c r="D22" s="413"/>
      <c r="E22" s="413"/>
      <c r="F22" s="413"/>
      <c r="G22" s="413"/>
      <c r="H22" s="413"/>
      <c r="I22" s="414"/>
    </row>
    <row r="23" spans="1:10" ht="15" customHeight="1" x14ac:dyDescent="0.25">
      <c r="A23" s="195" t="s">
        <v>138</v>
      </c>
      <c r="B23" s="196"/>
      <c r="C23" s="196"/>
      <c r="D23" s="196"/>
      <c r="E23" s="196"/>
      <c r="F23" s="196"/>
      <c r="G23" s="196"/>
      <c r="H23" s="196"/>
      <c r="I23" s="201"/>
    </row>
    <row r="24" spans="1:10" ht="15" customHeight="1" thickBot="1" x14ac:dyDescent="0.3">
      <c r="A24" s="89"/>
      <c r="B24" s="90"/>
      <c r="C24" s="90"/>
      <c r="D24" s="90"/>
      <c r="E24" s="90"/>
      <c r="F24" s="90"/>
      <c r="G24" s="90"/>
      <c r="H24" s="90"/>
      <c r="I24" s="91"/>
    </row>
  </sheetData>
  <sheetProtection password="B824" sheet="1" objects="1" scenarios="1" selectLockedCells="1"/>
  <mergeCells count="10">
    <mergeCell ref="A16:I18"/>
    <mergeCell ref="A2:I2"/>
    <mergeCell ref="A19:I19"/>
    <mergeCell ref="A21:I21"/>
    <mergeCell ref="A22:I22"/>
    <mergeCell ref="A14:I14"/>
    <mergeCell ref="A12:I12"/>
    <mergeCell ref="A11:I11"/>
    <mergeCell ref="A9:I9"/>
    <mergeCell ref="A4:I4"/>
  </mergeCells>
  <pageMargins left="0.7" right="0.7" top="0.75" bottom="0.75" header="0.3" footer="0.3"/>
  <pageSetup paperSize="9" scale="6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Munka8"/>
  <dimension ref="A1:K5"/>
  <sheetViews>
    <sheetView workbookViewId="0">
      <selection activeCell="E1" sqref="E1:K4"/>
    </sheetView>
  </sheetViews>
  <sheetFormatPr defaultRowHeight="15" x14ac:dyDescent="0.25"/>
  <cols>
    <col min="1" max="1" width="8.28515625" style="16" customWidth="1"/>
    <col min="2" max="2" width="8.7109375" style="16" customWidth="1"/>
    <col min="3" max="3" width="8" style="16" customWidth="1"/>
    <col min="4" max="4" width="9.28515625" style="16" customWidth="1"/>
    <col min="5" max="5" width="8" style="16" customWidth="1"/>
    <col min="6" max="6" width="8.42578125" style="16" customWidth="1"/>
    <col min="7" max="7" width="10" style="16" customWidth="1"/>
    <col min="8" max="8" width="7.85546875" style="16" customWidth="1"/>
    <col min="9" max="9" width="9" style="16" customWidth="1"/>
    <col min="10" max="10" width="10.7109375" style="16" customWidth="1"/>
    <col min="11" max="16384" width="9.140625" style="16"/>
  </cols>
  <sheetData>
    <row r="1" spans="1:11" x14ac:dyDescent="0.25">
      <c r="A1" s="15" t="s">
        <v>70</v>
      </c>
      <c r="B1" s="15"/>
      <c r="C1" s="15" t="s">
        <v>75</v>
      </c>
      <c r="D1" s="15"/>
      <c r="E1" s="15" t="s">
        <v>122</v>
      </c>
      <c r="F1" s="15"/>
      <c r="G1" s="15"/>
      <c r="H1" s="15"/>
      <c r="I1" s="15"/>
      <c r="K1" s="16" t="s">
        <v>130</v>
      </c>
    </row>
    <row r="2" spans="1:11" x14ac:dyDescent="0.25">
      <c r="A2" s="15" t="s">
        <v>71</v>
      </c>
      <c r="B2" s="15"/>
      <c r="C2" s="15" t="s">
        <v>76</v>
      </c>
      <c r="D2" s="15"/>
      <c r="E2" s="15" t="s">
        <v>132</v>
      </c>
      <c r="F2" s="15"/>
      <c r="G2" s="15"/>
      <c r="H2" s="15"/>
      <c r="I2" s="15"/>
      <c r="K2" s="16" t="s">
        <v>131</v>
      </c>
    </row>
    <row r="3" spans="1:11" x14ac:dyDescent="0.25">
      <c r="A3" s="15" t="s">
        <v>72</v>
      </c>
      <c r="B3" s="15"/>
      <c r="C3" s="15" t="s">
        <v>77</v>
      </c>
      <c r="D3" s="15"/>
      <c r="E3" s="15" t="s">
        <v>133</v>
      </c>
      <c r="F3" s="15"/>
      <c r="G3" s="15"/>
      <c r="H3" s="15"/>
      <c r="I3" s="15"/>
    </row>
    <row r="4" spans="1:11" x14ac:dyDescent="0.25">
      <c r="A4" s="15" t="s">
        <v>73</v>
      </c>
      <c r="B4" s="15"/>
      <c r="C4" s="15" t="s">
        <v>78</v>
      </c>
      <c r="D4" s="15"/>
      <c r="E4" s="15"/>
      <c r="F4" s="15"/>
      <c r="G4" s="15"/>
      <c r="H4" s="15"/>
      <c r="I4" s="15"/>
    </row>
    <row r="5" spans="1:11" x14ac:dyDescent="0.25">
      <c r="A5" s="15" t="s">
        <v>93</v>
      </c>
      <c r="B5" s="15"/>
      <c r="C5" s="15"/>
      <c r="D5" s="15"/>
      <c r="E5" s="15"/>
      <c r="F5" s="15"/>
      <c r="G5" s="15"/>
      <c r="H5" s="15"/>
      <c r="I5" s="15"/>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8</vt:i4>
      </vt:variant>
      <vt:variant>
        <vt:lpstr>Névvel ellátott tartományok</vt:lpstr>
      </vt:variant>
      <vt:variant>
        <vt:i4>8</vt:i4>
      </vt:variant>
    </vt:vector>
  </HeadingPairs>
  <TitlesOfParts>
    <vt:vector size="16" baseType="lpstr">
      <vt:lpstr>1. tájékoztató</vt:lpstr>
      <vt:lpstr>2. intézményi adatlap</vt:lpstr>
      <vt:lpstr>3. szándéknyilatkozat</vt:lpstr>
      <vt:lpstr>4. fenntartói nyilatkozat</vt:lpstr>
      <vt:lpstr>5. önértékelési táblázat</vt:lpstr>
      <vt:lpstr>6. pontozási útmutató</vt:lpstr>
      <vt:lpstr>7. intézmény bemutatása</vt:lpstr>
      <vt:lpstr>Munka 1</vt:lpstr>
      <vt:lpstr>'7. intézmény bemutatása'!_ftn1</vt:lpstr>
      <vt:lpstr>'7. intézmény bemutatása'!_ftnref1</vt:lpstr>
      <vt:lpstr>'1. tájékoztató'!Nyomtatási_terület</vt:lpstr>
      <vt:lpstr>'2. intézményi adatlap'!Nyomtatási_terület</vt:lpstr>
      <vt:lpstr>'3. szándéknyilatkozat'!Nyomtatási_terület</vt:lpstr>
      <vt:lpstr>'5. önértékelési táblázat'!Nyomtatási_terület</vt:lpstr>
      <vt:lpstr>'7. intézmény bemutatása'!Nyomtatási_terület</vt:lpstr>
      <vt:lpstr>Székhelyintézmény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Halácsy Ágnes</dc:creator>
  <cp:lastModifiedBy>Pálfi Erika</cp:lastModifiedBy>
  <cp:lastPrinted>2018-01-17T13:59:48Z</cp:lastPrinted>
  <dcterms:created xsi:type="dcterms:W3CDTF">2011-11-25T12:50:33Z</dcterms:created>
  <dcterms:modified xsi:type="dcterms:W3CDTF">2018-04-09T13:12:23Z</dcterms:modified>
</cp:coreProperties>
</file>