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Összesítés" sheetId="1" state="visible" r:id="rId2"/>
    <sheet name="TAO programok 2011-15" sheetId="2" state="visible" r:id="rId3"/>
    <sheet name="15_16 évad" sheetId="3" state="visible" r:id="rId4"/>
  </sheets>
  <definedNames>
    <definedName function="false" hidden="true" localSheetId="2" name="_xlnm._FilterDatabase" vbProcedure="false">'15_16 évad'!$A$2:$M$1174</definedName>
    <definedName function="false" hidden="true" localSheetId="1" name="_xlnm._FilterDatabase" vbProcedure="false">'TAO programok 2011-15'!$A$2:$T$336</definedName>
    <definedName function="false" hidden="false" localSheetId="1" name="_xlnm._FilterDatabase" vbProcedure="false">'TAO programok 2011-15'!$A$2:$T$336</definedName>
  </definedNames>
  <calcPr iterateCount="100" refMode="A1" iterate="false" iterateDelta="0.0001"/>
  <pivotCaches>
    <pivotCache cacheId="1" r:id="rId6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<sst xmlns="http://schemas.openxmlformats.org/spreadsheetml/2006/main" count="2749" uniqueCount="905">
  <si>
    <t xml:space="preserve">Adat</t>
  </si>
  <si>
    <t xml:space="preserve">Sportág</t>
  </si>
  <si>
    <t xml:space="preserve">Támogatási időszak</t>
  </si>
  <si>
    <t xml:space="preserve">Számértékek száma - 1%</t>
  </si>
  <si>
    <t xml:space="preserve">Összeg - 1%</t>
  </si>
  <si>
    <t xml:space="preserve">Vízilabda</t>
  </si>
  <si>
    <t xml:space="preserve">2011/12</t>
  </si>
  <si>
    <t xml:space="preserve">2012/13</t>
  </si>
  <si>
    <t xml:space="preserve">2013/14</t>
  </si>
  <si>
    <t xml:space="preserve">2014/15</t>
  </si>
  <si>
    <t xml:space="preserve">Összeg Eredmény</t>
  </si>
  <si>
    <t xml:space="preserve">Szervezet címe</t>
  </si>
  <si>
    <t xml:space="preserve">Határozat szerinti közvetlen támogatási összegek </t>
  </si>
  <si>
    <t xml:space="preserve">Nyilvántartási szám</t>
  </si>
  <si>
    <t xml:space="preserve">Kérelmező szervezet neve</t>
  </si>
  <si>
    <t xml:space="preserve">Hivatásos szervezet I/N</t>
  </si>
  <si>
    <t xml:space="preserve">Ir. Szám</t>
  </si>
  <si>
    <t xml:space="preserve">Város</t>
  </si>
  <si>
    <t xml:space="preserve">Utca, házszám</t>
  </si>
  <si>
    <t xml:space="preserve">Személyi jellegű ráfordítás</t>
  </si>
  <si>
    <t xml:space="preserve">Előfinanszí-rozott TEB</t>
  </si>
  <si>
    <t xml:space="preserve">Utófinanszí-rozott TEB</t>
  </si>
  <si>
    <t xml:space="preserve">Ebből 10 millió forint feletti utófinanszírozott beruházás felújítás</t>
  </si>
  <si>
    <t xml:space="preserve">Utánpótlás-nevelés</t>
  </si>
  <si>
    <t xml:space="preserve">Képzés</t>
  </si>
  <si>
    <t xml:space="preserve">Versenyeztetés</t>
  </si>
  <si>
    <t xml:space="preserve">Közreműködői díj</t>
  </si>
  <si>
    <t xml:space="preserve">1%</t>
  </si>
  <si>
    <t xml:space="preserve">Támogatás összesen</t>
  </si>
  <si>
    <t xml:space="preserve">Önrész</t>
  </si>
  <si>
    <t xml:space="preserve">Program összértéke</t>
  </si>
  <si>
    <t xml:space="preserve">Magyar Vízilabda Szövetség</t>
  </si>
  <si>
    <t xml:space="preserve">N</t>
  </si>
  <si>
    <t xml:space="preserve">1391</t>
  </si>
  <si>
    <t xml:space="preserve">Budapest</t>
  </si>
  <si>
    <t xml:space="preserve">Hajós Alfréd Sportuszoda</t>
  </si>
  <si>
    <t xml:space="preserve">MVLSZ/LCST/110915/17-3</t>
  </si>
  <si>
    <t xml:space="preserve">Aligátor Vízilabda Utánpótlás Sportegyesület</t>
  </si>
  <si>
    <t xml:space="preserve">Amatőr</t>
  </si>
  <si>
    <t xml:space="preserve">Szombathely</t>
  </si>
  <si>
    <t xml:space="preserve">Szent Márton út 30.</t>
  </si>
  <si>
    <t xml:space="preserve">MVLSZ/LCST/110919/35-3</t>
  </si>
  <si>
    <t xml:space="preserve">Angyalföldi Sportiskola és Diáksport Egyesület</t>
  </si>
  <si>
    <t xml:space="preserve">amatőr</t>
  </si>
  <si>
    <t xml:space="preserve">Rozsnyai utca 4.</t>
  </si>
  <si>
    <t xml:space="preserve">MVLSZ/LCST/110915/15-3</t>
  </si>
  <si>
    <t xml:space="preserve">AQUA Sport Egyesület Nyíregyháza</t>
  </si>
  <si>
    <t xml:space="preserve">Nyíregyháza</t>
  </si>
  <si>
    <t xml:space="preserve">Eötvös utca 9.</t>
  </si>
  <si>
    <t xml:space="preserve">MVLSZ/LCST/110922/70-3</t>
  </si>
  <si>
    <t xml:space="preserve">Balaton Vízilabda Klub</t>
  </si>
  <si>
    <t xml:space="preserve">Balatonfűzfő</t>
  </si>
  <si>
    <t xml:space="preserve">Gagarin út 1.</t>
  </si>
  <si>
    <t xml:space="preserve">MVLSZ/LCST/110916/34-3</t>
  </si>
  <si>
    <t xml:space="preserve">Balatonfüred Vízilabda Sportjáért Közhasznú Alapítvány</t>
  </si>
  <si>
    <t xml:space="preserve">Balatonfüred</t>
  </si>
  <si>
    <t xml:space="preserve">Szent István tér 1.</t>
  </si>
  <si>
    <t xml:space="preserve">MVLST/LCST/110920/40-3</t>
  </si>
  <si>
    <t xml:space="preserve">Balatonfűzfő Város Önkormányzata Irinyi János Általános Iskola és Alapfokú Művészeti Intézmény</t>
  </si>
  <si>
    <t xml:space="preserve">sportiskola</t>
  </si>
  <si>
    <t xml:space="preserve">Irinyi út 2.</t>
  </si>
  <si>
    <t xml:space="preserve">MVLSZ/LCST/110915/10-3</t>
  </si>
  <si>
    <t xml:space="preserve">Budafóka XXII. Ker. sport Egyesület</t>
  </si>
  <si>
    <t xml:space="preserve">Park utca 34.</t>
  </si>
  <si>
    <t xml:space="preserve">MVLSZ/LCST/110915/26-3</t>
  </si>
  <si>
    <t xml:space="preserve">Budapesti Egyetemi Atlétika Club (ELTE-BEAC Vizilabda DSK)</t>
  </si>
  <si>
    <t xml:space="preserve">hivatásos</t>
  </si>
  <si>
    <t xml:space="preserve">Bogdánfy Ödön utca 10</t>
  </si>
  <si>
    <t xml:space="preserve">MVLSZ/LCST/110915/11-3</t>
  </si>
  <si>
    <t xml:space="preserve">Budapesti Honvéd Sportegyesület</t>
  </si>
  <si>
    <t xml:space="preserve">Dózsa György út 53.</t>
  </si>
  <si>
    <t xml:space="preserve">MVLSZ/LCST/110915/5-4</t>
  </si>
  <si>
    <t xml:space="preserve">Budapesti Vasutas Sport Club - Zugló</t>
  </si>
  <si>
    <t xml:space="preserve">Hivatásos</t>
  </si>
  <si>
    <t xml:space="preserve">Szőnyi út 2.</t>
  </si>
  <si>
    <t xml:space="preserve">MVLSZ/LCST/110920/48-3</t>
  </si>
  <si>
    <t xml:space="preserve">Ceglédi Vasutas Sport Egyesület</t>
  </si>
  <si>
    <t xml:space="preserve">Cegléd</t>
  </si>
  <si>
    <t xml:space="preserve">Damjanich utca 3</t>
  </si>
  <si>
    <t xml:space="preserve">MVLSZ/LCST/110920/47-3</t>
  </si>
  <si>
    <t xml:space="preserve">Csabai Csirkefogók Vízilabda Klub</t>
  </si>
  <si>
    <t xml:space="preserve">Békéscsaba</t>
  </si>
  <si>
    <t xml:space="preserve">Lencsési út 31. II. 16.</t>
  </si>
  <si>
    <t xml:space="preserve">MVLSZ/LCST/110920/54-5</t>
  </si>
  <si>
    <t xml:space="preserve">Debreceni Cívis Póló Vízilabda SE</t>
  </si>
  <si>
    <t xml:space="preserve">Debrecen</t>
  </si>
  <si>
    <t xml:space="preserve">Piac utca 29.</t>
  </si>
  <si>
    <t xml:space="preserve">MVLSZ/LCST/110920/46-3</t>
  </si>
  <si>
    <t xml:space="preserve">Dunaújvárosi Városi Sportiskola</t>
  </si>
  <si>
    <t xml:space="preserve">Dunaújváros</t>
  </si>
  <si>
    <t xml:space="preserve">Városháza tér 1.</t>
  </si>
  <si>
    <t xml:space="preserve">MVLSZ/LCST/110915/8-4</t>
  </si>
  <si>
    <t xml:space="preserve">Egri Vízilabda Klub</t>
  </si>
  <si>
    <t xml:space="preserve">Eger</t>
  </si>
  <si>
    <t xml:space="preserve">Frank Tivadar utca 5.</t>
  </si>
  <si>
    <t xml:space="preserve">MVLSZ/LCST/110915/9-4</t>
  </si>
  <si>
    <t xml:space="preserve">Eszterházy Károly Főiskola Diák- és Szabadidősport Club</t>
  </si>
  <si>
    <t xml:space="preserve">Szabadság tér 2.</t>
  </si>
  <si>
    <t xml:space="preserve">MVLSZ/LCST/110920/51-3</t>
  </si>
  <si>
    <t xml:space="preserve">Fehérvár Póló Sportegyesület</t>
  </si>
  <si>
    <t xml:space="preserve">Székesfehérvár</t>
  </si>
  <si>
    <t xml:space="preserve">Kinizsi utca 14.</t>
  </si>
  <si>
    <t xml:space="preserve">MVLSZ/LCST/110920/55-3</t>
  </si>
  <si>
    <t xml:space="preserve">Félegyházi Térségi Sportiskola Kft.</t>
  </si>
  <si>
    <t xml:space="preserve">Kiskunfélegyháza</t>
  </si>
  <si>
    <t xml:space="preserve">Kossuth L. utca 35.</t>
  </si>
  <si>
    <t xml:space="preserve">MVLSZ/LCST/110920/59-3</t>
  </si>
  <si>
    <t xml:space="preserve">FTC Vízilabda Utánpótlás Nonprofit Kft.</t>
  </si>
  <si>
    <t xml:space="preserve">Üllői út 129.</t>
  </si>
  <si>
    <t xml:space="preserve">MVLSZ/LCST/110920/63-3</t>
  </si>
  <si>
    <t xml:space="preserve">FTC Waterpolo Sportszolgáltató Kft.</t>
  </si>
  <si>
    <t xml:space="preserve">MVLSZ/LCST/110915/32-4</t>
  </si>
  <si>
    <t xml:space="preserve">Gödi Sportegyesület Vízilabda Szakosztály</t>
  </si>
  <si>
    <t xml:space="preserve">Göd</t>
  </si>
  <si>
    <t xml:space="preserve">Sporttelep</t>
  </si>
  <si>
    <t xml:space="preserve">MVLSZ/LCST/110915/23-4</t>
  </si>
  <si>
    <t xml:space="preserve">Gyerekúszás KSI SE</t>
  </si>
  <si>
    <t xml:space="preserve">Csontváry utca 58. X/28.</t>
  </si>
  <si>
    <t xml:space="preserve">MVLSZ/LCST/110920/37-3</t>
  </si>
  <si>
    <t xml:space="preserve">Gyöngyösi Alligátorok Vízilabda Club Közhasznú Egyesület</t>
  </si>
  <si>
    <t xml:space="preserve">Gyöngyös</t>
  </si>
  <si>
    <t xml:space="preserve">Egri út 2.</t>
  </si>
  <si>
    <t xml:space="preserve">MVLSZ/LCST/110920/56-3</t>
  </si>
  <si>
    <t xml:space="preserve">Hírös Sport Szabadidő Létesítményeket Működtető és Szolgáltató Nonprofit Kft.</t>
  </si>
  <si>
    <t xml:space="preserve">Kecskemét</t>
  </si>
  <si>
    <t xml:space="preserve">Olimpia utca 1/A.</t>
  </si>
  <si>
    <t xml:space="preserve">MVLSZ/LCST/110916/33-5</t>
  </si>
  <si>
    <t xml:space="preserve">Hírös Sprot Szabadidő Létesítményeket Működtető és Szolgáltató Nonprofit Kft.</t>
  </si>
  <si>
    <t xml:space="preserve">Olimpia utca 1/a</t>
  </si>
  <si>
    <t xml:space="preserve">MVLSZ/LCST/110915/13-3</t>
  </si>
  <si>
    <t xml:space="preserve">Honvéd-Pesterzsébet Vízilabda Klub Sportegyesület</t>
  </si>
  <si>
    <t xml:space="preserve">Királyhágó utca 49.</t>
  </si>
  <si>
    <t xml:space="preserve">MVLSZ/LCST/910915/27-3</t>
  </si>
  <si>
    <t xml:space="preserve">Kanizsa Vízilabda Sportegyesület</t>
  </si>
  <si>
    <t xml:space="preserve">Nagykanizsa</t>
  </si>
  <si>
    <t xml:space="preserve">Békástó utca 3.</t>
  </si>
  <si>
    <t xml:space="preserve">MVLSZ/LCST/110915/14-4</t>
  </si>
  <si>
    <t xml:space="preserve">Kaposvári Vízilabda Klub</t>
  </si>
  <si>
    <t xml:space="preserve">Kaposvár</t>
  </si>
  <si>
    <t xml:space="preserve">Guba Sándor utca 40.</t>
  </si>
  <si>
    <t xml:space="preserve">MVLSZ/LCST/110920/52-3</t>
  </si>
  <si>
    <t xml:space="preserve">Kazinczy Ferenc Általános Iskola Diák Sportegyesület</t>
  </si>
  <si>
    <t xml:space="preserve">diáksport egyesület</t>
  </si>
  <si>
    <t xml:space="preserve">Sátoraljaújhely</t>
  </si>
  <si>
    <t xml:space="preserve">Deák utca 14.</t>
  </si>
  <si>
    <t xml:space="preserve">MVLSZ/LCST/110920/42-3</t>
  </si>
  <si>
    <t xml:space="preserve">Kecskeméti Női Vízilabda Sportegyesület</t>
  </si>
  <si>
    <t xml:space="preserve">Újerdő utca 9.</t>
  </si>
  <si>
    <t xml:space="preserve">MVLSZ/LCST/110920/60-3</t>
  </si>
  <si>
    <t xml:space="preserve">Kiskunfélegyházi Vízilabda Sport Egyesület</t>
  </si>
  <si>
    <t xml:space="preserve">Kuskunfélegyháza</t>
  </si>
  <si>
    <t xml:space="preserve">Blaha Lujza tér 1.</t>
  </si>
  <si>
    <t xml:space="preserve">MVLSZ/LCST/110920/50-3</t>
  </si>
  <si>
    <t xml:space="preserve">Komáromi Vízipoló Klub Sportegyesület</t>
  </si>
  <si>
    <t xml:space="preserve">Komárom </t>
  </si>
  <si>
    <t xml:space="preserve">Széchenyi utca 22</t>
  </si>
  <si>
    <t xml:space="preserve">MVLSZ/LCST/110920/62</t>
  </si>
  <si>
    <t xml:space="preserve">KÓPÉ ÚSZÓ- és VÍZILABDA SPORTEGYESÜLET</t>
  </si>
  <si>
    <t xml:space="preserve">Szentendre</t>
  </si>
  <si>
    <t xml:space="preserve">Deli Antal utca 27.</t>
  </si>
  <si>
    <t xml:space="preserve">MVLSZ/LCST/110920/61-3</t>
  </si>
  <si>
    <t xml:space="preserve">MVLSZ/LCST/110915/22-3</t>
  </si>
  <si>
    <t xml:space="preserve">Kölyök Póló Suli Egyesület</t>
  </si>
  <si>
    <t xml:space="preserve">Monor</t>
  </si>
  <si>
    <t xml:space="preserve">Páskom utca 28.</t>
  </si>
  <si>
    <t xml:space="preserve">MVLSZ/LCST/110915/04-3</t>
  </si>
  <si>
    <t xml:space="preserve">Központi Sport- és Ifjúsági Egyesület</t>
  </si>
  <si>
    <t xml:space="preserve">Istvánmezei út 1-3.</t>
  </si>
  <si>
    <t xml:space="preserve">MVLSZ/LCST/110920/65-3</t>
  </si>
  <si>
    <t xml:space="preserve">Miskolc Városi Sportiskola Nonprofit Kft.</t>
  </si>
  <si>
    <t xml:space="preserve">Miskolc</t>
  </si>
  <si>
    <t xml:space="preserve">Egyetem út 2.</t>
  </si>
  <si>
    <t xml:space="preserve">MVLSZ/LCST/110920/57-3</t>
  </si>
  <si>
    <t xml:space="preserve">MTK 1888 Vízilabda, Úszó és Sportszolgáltató Kft.</t>
  </si>
  <si>
    <t xml:space="preserve">Erzsébet körút 24.</t>
  </si>
  <si>
    <t xml:space="preserve">MVLSZ/LCST/110920/44-3</t>
  </si>
  <si>
    <t xml:space="preserve">Műegyetemi Atlétikai és Football Club</t>
  </si>
  <si>
    <t xml:space="preserve">Műegyetem rakpart 1-3.</t>
  </si>
  <si>
    <t xml:space="preserve">-</t>
  </si>
  <si>
    <t xml:space="preserve">Nemzeti Vízilabda Akadémia és Multifunkcionális Sportközpont Közhasznú Alapítvány</t>
  </si>
  <si>
    <t xml:space="preserve">közhasznú alapítvány</t>
  </si>
  <si>
    <t xml:space="preserve">Homoktövis utca 105-107</t>
  </si>
  <si>
    <t xml:space="preserve">MVLSZ/LCST/110915/30-3</t>
  </si>
  <si>
    <t xml:space="preserve">Neptun Vízilabda Sport Club</t>
  </si>
  <si>
    <t xml:space="preserve">Róbert Károly körút 22. III/38</t>
  </si>
  <si>
    <t xml:space="preserve">MVLSZ/LCST/110915/20-4</t>
  </si>
  <si>
    <t xml:space="preserve">OCTOPUS Búvár- és Vízilabda Egyesület</t>
  </si>
  <si>
    <t xml:space="preserve">Veresegyháza</t>
  </si>
  <si>
    <t xml:space="preserve">Erkel Ferenc utca 10/F</t>
  </si>
  <si>
    <t xml:space="preserve">MVLSZ/LCST/11092049-3</t>
  </si>
  <si>
    <t xml:space="preserve">Orvosegyetem Sport Club</t>
  </si>
  <si>
    <t xml:space="preserve">Semmelveis utca 2.</t>
  </si>
  <si>
    <t xml:space="preserve">MVLSZ/LCST/110915/25-3</t>
  </si>
  <si>
    <t xml:space="preserve">Pannon Diadal 2011 Úszó és Vízilabda Sportegyesület</t>
  </si>
  <si>
    <t xml:space="preserve">nincs most székhelyük</t>
  </si>
  <si>
    <t xml:space="preserve">Pécsi Sport Nonprofit Zrt.</t>
  </si>
  <si>
    <t xml:space="preserve">Pécs</t>
  </si>
  <si>
    <t xml:space="preserve">Dr. Veress Endre utca 10.</t>
  </si>
  <si>
    <t xml:space="preserve">MVLSZ/LCST/110919/36-4</t>
  </si>
  <si>
    <t xml:space="preserve">Pécsi Vasutas Sportkör Vízilabda Szakosztály</t>
  </si>
  <si>
    <t xml:space="preserve">Verseny utca 11.</t>
  </si>
  <si>
    <t xml:space="preserve">MVLSZ/LCST/110922/69-4</t>
  </si>
  <si>
    <t xml:space="preserve">Pécsi Vízilabda Korlátolt Felelősségű Társaság</t>
  </si>
  <si>
    <t xml:space="preserve">MVLSZ/LCST/110915/12-3</t>
  </si>
  <si>
    <t xml:space="preserve">POLO SORT Club</t>
  </si>
  <si>
    <t xml:space="preserve">Szőlő utca 90.</t>
  </si>
  <si>
    <t xml:space="preserve">MVLSZ/LCST/110915/6-3</t>
  </si>
  <si>
    <t xml:space="preserve">PÓLÓ-ZUGLÓ Közhasznú Alapítvány</t>
  </si>
  <si>
    <t xml:space="preserve">MVLSZ/LCST/110920/53-3</t>
  </si>
  <si>
    <t xml:space="preserve">Sárospataki Rákóczi Diáksport Egyesület</t>
  </si>
  <si>
    <t xml:space="preserve">Sárospatak</t>
  </si>
  <si>
    <t xml:space="preserve">Petőfi Sándor út 1.</t>
  </si>
  <si>
    <t xml:space="preserve">MVLSZ/LCST/110920/58-3</t>
  </si>
  <si>
    <t xml:space="preserve">Soproni Vízilabda Sport Egyesület</t>
  </si>
  <si>
    <t xml:space="preserve">Sopron</t>
  </si>
  <si>
    <t xml:space="preserve">Lomb utca 15/A</t>
  </si>
  <si>
    <t xml:space="preserve">MVLSZ/LCST/110920/39-3</t>
  </si>
  <si>
    <t xml:space="preserve">Sugovica Vízilabda Sportegyesület</t>
  </si>
  <si>
    <t xml:space="preserve">Baja</t>
  </si>
  <si>
    <t xml:space="preserve">Szent Imre tér 1.</t>
  </si>
  <si>
    <t xml:space="preserve">MVLSZ/LCST/110915/16-4</t>
  </si>
  <si>
    <t xml:space="preserve">Százhalombattai Vízilabda Sportegyesület</t>
  </si>
  <si>
    <t xml:space="preserve">Százhalombatta</t>
  </si>
  <si>
    <t xml:space="preserve">Szent László tér 61.</t>
  </si>
  <si>
    <t xml:space="preserve">MVLSZ/LCST/110920/45-3</t>
  </si>
  <si>
    <t xml:space="preserve">Szegedi Női Vízilabda Egyesület</t>
  </si>
  <si>
    <t xml:space="preserve">Szeged</t>
  </si>
  <si>
    <t xml:space="preserve">Tápai utca 35.</t>
  </si>
  <si>
    <t xml:space="preserve">MVLSZ/LCST/110920/43-3</t>
  </si>
  <si>
    <t xml:space="preserve">Szegedi Vízilabda és Tömegsport Klub</t>
  </si>
  <si>
    <t xml:space="preserve">Öthalom utca 19/B</t>
  </si>
  <si>
    <t xml:space="preserve">MVLSZ/LCST/110915/03-3</t>
  </si>
  <si>
    <t xml:space="preserve">Szegedi Vízipóló Suli Közhasznú Egyesület</t>
  </si>
  <si>
    <t xml:space="preserve">Temesvári krt. 33.</t>
  </si>
  <si>
    <t xml:space="preserve">MVLSZ/LCST/110920/64-3</t>
  </si>
  <si>
    <t xml:space="preserve">Szentesi Vízilabda Klub</t>
  </si>
  <si>
    <t xml:space="preserve">Szentes</t>
  </si>
  <si>
    <t xml:space="preserve">Csallány Gábor part 4.</t>
  </si>
  <si>
    <t xml:space="preserve">MVLSZ/LCST/110920/67-3</t>
  </si>
  <si>
    <t xml:space="preserve">Szentesi Vízisportért 2006 Alapítvány</t>
  </si>
  <si>
    <t xml:space="preserve">Apponyi-tér H-épület 1. fsz.1.</t>
  </si>
  <si>
    <t xml:space="preserve">MVLSZ/LCST/110915/24-3</t>
  </si>
  <si>
    <t xml:space="preserve">Szolnoki Vízilabda Sport Club KFt.</t>
  </si>
  <si>
    <t xml:space="preserve">Szolnok</t>
  </si>
  <si>
    <t xml:space="preserve">Vízmű út 1.</t>
  </si>
  <si>
    <t xml:space="preserve">MVLSZ/LCST/110915/18-3</t>
  </si>
  <si>
    <t xml:space="preserve">Tatabányai Vízmű Sportegyesület</t>
  </si>
  <si>
    <t xml:space="preserve">Tatabánya</t>
  </si>
  <si>
    <t xml:space="preserve">Ságvári Endre u. 9.</t>
  </si>
  <si>
    <t xml:space="preserve">MVLSZ/LCST/110915/21-3</t>
  </si>
  <si>
    <t xml:space="preserve">Újpest Vízilabda Utánpótlás Sportegyesület</t>
  </si>
  <si>
    <t xml:space="preserve">Margitsziget, Hajós Alfréd Sportuszoda</t>
  </si>
  <si>
    <t xml:space="preserve">MVLSZ/LCST/110915/19-3</t>
  </si>
  <si>
    <t xml:space="preserve">Váci Vízilabda Sportegyesület</t>
  </si>
  <si>
    <t xml:space="preserve">Vác</t>
  </si>
  <si>
    <t xml:space="preserve">Ady Endre sétány 16.</t>
  </si>
  <si>
    <t xml:space="preserve">MVLSZ/LCST/110914/1-3</t>
  </si>
  <si>
    <t xml:space="preserve">Vasas Sport Club</t>
  </si>
  <si>
    <t xml:space="preserve">Fáy utca 58.</t>
  </si>
  <si>
    <t xml:space="preserve">MVLSZ/LCST/110914/2-3</t>
  </si>
  <si>
    <t xml:space="preserve">Vasas Vízilabd Kft.</t>
  </si>
  <si>
    <t xml:space="preserve">MVLSZ/LCST/110915/29-5</t>
  </si>
  <si>
    <t xml:space="preserve">XII. Kerületi Önkormányzat Hegyvidék Sportegyesülete</t>
  </si>
  <si>
    <t xml:space="preserve">Kékgolyó utca 30.</t>
  </si>
  <si>
    <t xml:space="preserve">MVLSZ/LCST/110915/28-3</t>
  </si>
  <si>
    <t xml:space="preserve">Ybl Waterpolo Club közhasznú egyesület</t>
  </si>
  <si>
    <t xml:space="preserve">Pozsonyi út 32 IV/1</t>
  </si>
  <si>
    <t xml:space="preserve">MVLSZ/LCST/110920/66-3</t>
  </si>
  <si>
    <t xml:space="preserve">Zempléni Vízilabda Klub</t>
  </si>
  <si>
    <t xml:space="preserve">Eötvös út 15.</t>
  </si>
  <si>
    <t xml:space="preserve">MVLSZ/LCST/120427/54-6</t>
  </si>
  <si>
    <t xml:space="preserve">Szent Márton út 37.</t>
  </si>
  <si>
    <t xml:space="preserve">MVLSZ/LCST/120402/6-7</t>
  </si>
  <si>
    <t xml:space="preserve">Rozsnyai u. 4.</t>
  </si>
  <si>
    <t xml:space="preserve">MVLSZ/LCST/120417/36-6</t>
  </si>
  <si>
    <t xml:space="preserve">AQUA Sportegyesület Nyíregyháza</t>
  </si>
  <si>
    <t xml:space="preserve">Eötvös utca 9</t>
  </si>
  <si>
    <t xml:space="preserve">MVLSZ/LCST/120504/73-5</t>
  </si>
  <si>
    <t xml:space="preserve">Gagarin u 1.</t>
  </si>
  <si>
    <t xml:space="preserve">MVLSZ/LCST/120511/80-4</t>
  </si>
  <si>
    <t xml:space="preserve">Balatonfűzfő Város Önkormányzata Irinyi János Általános Iskola és Alapfokú Művészetoktatási Intézmény</t>
  </si>
  <si>
    <t xml:space="preserve">Sportiskola</t>
  </si>
  <si>
    <t xml:space="preserve">Irinyi utca 2. </t>
  </si>
  <si>
    <t xml:space="preserve">MVLSZ/LCST/120511/79-3</t>
  </si>
  <si>
    <t xml:space="preserve">Bánki Vízisport Egyesület</t>
  </si>
  <si>
    <t xml:space="preserve">Ürömi utca 30/32 III. em/1</t>
  </si>
  <si>
    <t xml:space="preserve">MVLSZ/LCST/120402/11-7</t>
  </si>
  <si>
    <t xml:space="preserve">Budafóka XXI. Sportegyesület</t>
  </si>
  <si>
    <t xml:space="preserve">MVLSZ/LCST/120514/83-6</t>
  </si>
  <si>
    <t xml:space="preserve">Budaörsi Úszó, Vízilabda és Vízisport Sportegyesület</t>
  </si>
  <si>
    <t xml:space="preserve">Budaörs</t>
  </si>
  <si>
    <t xml:space="preserve">Budapesti út 16.</t>
  </si>
  <si>
    <t xml:space="preserve">MVLSZ/LCST/120502/57-7</t>
  </si>
  <si>
    <t xml:space="preserve">Budapest Honvéd Sportegyesület</t>
  </si>
  <si>
    <t xml:space="preserve">MVLSZ/LCST/120504/72/B-12</t>
  </si>
  <si>
    <t xml:space="preserve">Damjanich u. 3.</t>
  </si>
  <si>
    <t xml:space="preserve">MVLSZ/LCST/120504/72/A-8</t>
  </si>
  <si>
    <t xml:space="preserve">MVLSZ/LCST/120417/35-7</t>
  </si>
  <si>
    <t xml:space="preserve">MVLSZ/LCST/120329/3-8</t>
  </si>
  <si>
    <t xml:space="preserve">Csongrád Városi Vízilabda Sportegyesület</t>
  </si>
  <si>
    <t xml:space="preserve">Csongrád</t>
  </si>
  <si>
    <t xml:space="preserve">Dob utca 3.</t>
  </si>
  <si>
    <t xml:space="preserve">MVLSZ/LCST/120427/48-4</t>
  </si>
  <si>
    <t xml:space="preserve">Debreceni Cívis Póló Vízilabda Sportegyesület</t>
  </si>
  <si>
    <t xml:space="preserve">MVLSZ/LCST/120427/48-13</t>
  </si>
  <si>
    <t xml:space="preserve">MVLSZ/LCST/120402/9-9</t>
  </si>
  <si>
    <t xml:space="preserve">Dunaőjváros Sportjáért Közalapítvány</t>
  </si>
  <si>
    <t xml:space="preserve">MVLSZ/LCST/120402/14-8</t>
  </si>
  <si>
    <t xml:space="preserve">Dunaújvárosi Főiskola Vízilabda Egylet</t>
  </si>
  <si>
    <t xml:space="preserve">Építők útja 9.</t>
  </si>
  <si>
    <t xml:space="preserve">MVLSZ/LCST/120427/52-6</t>
  </si>
  <si>
    <t xml:space="preserve">Frank Tivadar u. 5.</t>
  </si>
  <si>
    <t xml:space="preserve">MVLSZ/LCST/120427/51-17</t>
  </si>
  <si>
    <t xml:space="preserve">Egri Vízmű Sport Club</t>
  </si>
  <si>
    <t xml:space="preserve">Hadnagy utca 2.</t>
  </si>
  <si>
    <t xml:space="preserve">MVLSZ/LCST/120402/5-8</t>
  </si>
  <si>
    <t xml:space="preserve">Első Magyar Látvány-csapatsportokért Közhasznú Alapítvány</t>
  </si>
  <si>
    <t xml:space="preserve">Közhasznú Alapítvány</t>
  </si>
  <si>
    <t xml:space="preserve">Erzsébet krt. 76</t>
  </si>
  <si>
    <t xml:space="preserve">MVLSZ/LCST/120402/19-7</t>
  </si>
  <si>
    <t xml:space="preserve">Fehérvár-Póló Sportegyesület</t>
  </si>
  <si>
    <t xml:space="preserve">Kinizsi út 14.</t>
  </si>
  <si>
    <t xml:space="preserve">MVLSZ/LCST/120504/69-12</t>
  </si>
  <si>
    <t xml:space="preserve">Főnix  Ifjúsági Közhasznú Egyesület</t>
  </si>
  <si>
    <t xml:space="preserve">Gödöllő </t>
  </si>
  <si>
    <t xml:space="preserve">Kőrösfői út 14.</t>
  </si>
  <si>
    <t xml:space="preserve">MVLSZ/LCST/120410/33-11</t>
  </si>
  <si>
    <t xml:space="preserve">MVLSZ/LCST/120410/32-9</t>
  </si>
  <si>
    <t xml:space="preserve">FTC Waterpolo Kft.</t>
  </si>
  <si>
    <t xml:space="preserve">MVLSZ/LCST/120402/17-9</t>
  </si>
  <si>
    <t xml:space="preserve">Gödi Sportegyesület</t>
  </si>
  <si>
    <t xml:space="preserve">Gödöllői Sport Közalapítvány</t>
  </si>
  <si>
    <t xml:space="preserve">Szabadság tér 7</t>
  </si>
  <si>
    <t xml:space="preserve">MVLSZ/LCST/120420/45-7</t>
  </si>
  <si>
    <t xml:space="preserve">Gyakorló Diáksport Egyesület</t>
  </si>
  <si>
    <t xml:space="preserve">Béke út 75.</t>
  </si>
  <si>
    <t xml:space="preserve">MVLSZ/LCST/120402/7-8</t>
  </si>
  <si>
    <t xml:space="preserve">Gyerekúszás-KSI Sportegyesület</t>
  </si>
  <si>
    <t xml:space="preserve">Csontváry út 58. X/28</t>
  </si>
  <si>
    <t xml:space="preserve">MVLSZ/LCST/120420/41-7</t>
  </si>
  <si>
    <t xml:space="preserve">MVLSZ/LCST/120511/78-4</t>
  </si>
  <si>
    <t xml:space="preserve">Győri Vízisport Egyesület</t>
  </si>
  <si>
    <t xml:space="preserve">Győr</t>
  </si>
  <si>
    <t xml:space="preserve">Töltésszer utca 24</t>
  </si>
  <si>
    <t xml:space="preserve">MVLSZ/LCST/120507/74-9</t>
  </si>
  <si>
    <t xml:space="preserve">MVLSZ/LCST/120427/53-10</t>
  </si>
  <si>
    <t xml:space="preserve">Hódmezővásárhelyi Vízilabda Sport Club</t>
  </si>
  <si>
    <t xml:space="preserve">Hódmezővásárhely</t>
  </si>
  <si>
    <t xml:space="preserve">Ady Endre út 1.</t>
  </si>
  <si>
    <t xml:space="preserve">MVLSZ/LCST/120427/50-6</t>
  </si>
  <si>
    <t xml:space="preserve">Vajk utca 14. fsz. 1.</t>
  </si>
  <si>
    <t xml:space="preserve">MVLSZ/LCST/120417/37-7</t>
  </si>
  <si>
    <t xml:space="preserve">Békástó út 3.</t>
  </si>
  <si>
    <t xml:space="preserve">MVLSZ/LCST/120420/42/B-11</t>
  </si>
  <si>
    <t xml:space="preserve">Noszlopy G. u. 10.</t>
  </si>
  <si>
    <t xml:space="preserve">MVLSZ/LCST/120420/42/A-14</t>
  </si>
  <si>
    <t xml:space="preserve">MVLSZ/LCST/120402/8-10</t>
  </si>
  <si>
    <t xml:space="preserve">Kazincbarcikai Sport Központ "Delfin" Vizisport Klub</t>
  </si>
  <si>
    <t xml:space="preserve">Kazincbarcika</t>
  </si>
  <si>
    <t xml:space="preserve">Hadak u. 3.</t>
  </si>
  <si>
    <t xml:space="preserve">MVLSZ/LCST/120514/84-7</t>
  </si>
  <si>
    <t xml:space="preserve">Blaha Lujza tér 1</t>
  </si>
  <si>
    <t xml:space="preserve">MVLSZ/LCST/120514/82-4</t>
  </si>
  <si>
    <t xml:space="preserve">Komáromi Vízipóló Klub Sportegyesület</t>
  </si>
  <si>
    <t xml:space="preserve">Széchenyi út 22</t>
  </si>
  <si>
    <t xml:space="preserve">MVLSZ/LCST/120402/16-6</t>
  </si>
  <si>
    <t xml:space="preserve">Komplex Póló Suli Sportegyesület</t>
  </si>
  <si>
    <t xml:space="preserve">Szőnyi István u. 74.</t>
  </si>
  <si>
    <t xml:space="preserve">MVLSZ/LCST/120402/21-8</t>
  </si>
  <si>
    <t xml:space="preserve">KÓPÉ Úszó-, Vízilabda Sportegyesület</t>
  </si>
  <si>
    <t xml:space="preserve">MVLSZ/LCST/120410/34-12</t>
  </si>
  <si>
    <t xml:space="preserve">MVLSZ/LCST/120329/2-8</t>
  </si>
  <si>
    <t xml:space="preserve">Központi Sport és Ifjúsági SE</t>
  </si>
  <si>
    <t xml:space="preserve">Istvánmezei út 1-3</t>
  </si>
  <si>
    <t xml:space="preserve">Maccabi Vívó és Atlétikai Klub</t>
  </si>
  <si>
    <t xml:space="preserve">Paulay Ede utca 1.</t>
  </si>
  <si>
    <t xml:space="preserve">MVLSZ/LCST/120402/18-6</t>
  </si>
  <si>
    <t xml:space="preserve">Alvinci út 54/A. I. 4.</t>
  </si>
  <si>
    <t xml:space="preserve">MVLSZ/LCST/120504/68-5</t>
  </si>
  <si>
    <t xml:space="preserve">Műegyetem rakpart 3</t>
  </si>
  <si>
    <t xml:space="preserve">MVLSZ/LCST/120405/25-8</t>
  </si>
  <si>
    <t xml:space="preserve">MVSI Miskolc Városi Sportiskola Nonprofit Kft.</t>
  </si>
  <si>
    <t xml:space="preserve">MVLSZ/LCST/120402/10-6</t>
  </si>
  <si>
    <t xml:space="preserve">NEPTUN Vízilabda Sport Club</t>
  </si>
  <si>
    <t xml:space="preserve">Róbert Károly körút 22. III./38.</t>
  </si>
  <si>
    <t xml:space="preserve">MVLSZ/LCST/120502/66-7</t>
  </si>
  <si>
    <t xml:space="preserve">Oázis Sport Club</t>
  </si>
  <si>
    <t xml:space="preserve">Maros utca 17. 3/6.</t>
  </si>
  <si>
    <t xml:space="preserve">MVLSZ/LCST/120402/12-8</t>
  </si>
  <si>
    <t xml:space="preserve">OCTOPUS Búvár és Vízilabda Egyesület</t>
  </si>
  <si>
    <t xml:space="preserve">Veresegyház</t>
  </si>
  <si>
    <t xml:space="preserve">MVLSZ/LCST/120502/60-8</t>
  </si>
  <si>
    <t xml:space="preserve">Semmelweis utca 2.</t>
  </si>
  <si>
    <t xml:space="preserve">MVLSZ/LCST/120427/46-4</t>
  </si>
  <si>
    <t xml:space="preserve">Budapest </t>
  </si>
  <si>
    <t xml:space="preserve">Tátra itca 5/A</t>
  </si>
  <si>
    <t xml:space="preserve">MVLSZ/LCST/120502/56-7</t>
  </si>
  <si>
    <t xml:space="preserve">Pápai Sportegyesület</t>
  </si>
  <si>
    <t xml:space="preserve">Pápa</t>
  </si>
  <si>
    <t xml:space="preserve">Várkert út 2.</t>
  </si>
  <si>
    <t xml:space="preserve">MVLSZ/LCST/120514/84/A-9</t>
  </si>
  <si>
    <t xml:space="preserve">MVLSZ/LCST/120514/84/B-8</t>
  </si>
  <si>
    <t xml:space="preserve">MVLSZ/LCST/120410/26-7</t>
  </si>
  <si>
    <t xml:space="preserve">Pécsi Vízilabda Kft.</t>
  </si>
  <si>
    <t xml:space="preserve">Verseny utca 11</t>
  </si>
  <si>
    <t xml:space="preserve">Petőfi és Fia Sportegyesület</t>
  </si>
  <si>
    <t xml:space="preserve">Nagy Imre u. 20/1</t>
  </si>
  <si>
    <t xml:space="preserve">MVLSZ/LCST/120417/38-6</t>
  </si>
  <si>
    <t xml:space="preserve">POLO Sport Club</t>
  </si>
  <si>
    <t xml:space="preserve">MVLSZ/LCST/120420/43-8</t>
  </si>
  <si>
    <t xml:space="preserve">Póló-Zugló Közhasznú Alapítvány</t>
  </si>
  <si>
    <t xml:space="preserve">MVLSZ/LCST/120410/27-7</t>
  </si>
  <si>
    <t xml:space="preserve">Sopron </t>
  </si>
  <si>
    <t xml:space="preserve">Lomb út 16/a</t>
  </si>
  <si>
    <t xml:space="preserve">MVLSZ/LCST/120405/23-5</t>
  </si>
  <si>
    <t xml:space="preserve">Sportliget Sport Egyesület</t>
  </si>
  <si>
    <t xml:space="preserve">Sörgyár u. 21-25. B.ép.I.lph. II/.</t>
  </si>
  <si>
    <t xml:space="preserve">MVLSZ/LCST/120410/28-6</t>
  </si>
  <si>
    <t xml:space="preserve">Szent Imre tér 1</t>
  </si>
  <si>
    <t xml:space="preserve">MVLSZ/LCST/120402/13-7</t>
  </si>
  <si>
    <t xml:space="preserve">MVLSZ/LCST/120504/70-7</t>
  </si>
  <si>
    <t xml:space="preserve">Tápai u. 35.</t>
  </si>
  <si>
    <t xml:space="preserve">MVLSZ/LCST/120511/81-4</t>
  </si>
  <si>
    <t xml:space="preserve">Szegedi Úszó és Vízilabda Tömegsport Egylet</t>
  </si>
  <si>
    <t xml:space="preserve">MVLSZ/LCST/120502/58-6</t>
  </si>
  <si>
    <t xml:space="preserve">Szegedi Vízilabda Egylet</t>
  </si>
  <si>
    <t xml:space="preserve">Temesvári krt. 33</t>
  </si>
  <si>
    <t xml:space="preserve">MVLSZ/LCST/120402/4-4</t>
  </si>
  <si>
    <t xml:space="preserve">MVLSZ/LCST/120502/59-7</t>
  </si>
  <si>
    <t xml:space="preserve">Szegedi Vizipóló Suli Közhasznú Egyesület</t>
  </si>
  <si>
    <t xml:space="preserve">Temesvári körút 33.</t>
  </si>
  <si>
    <t xml:space="preserve">MVLSZ/LCST/120427/55-8</t>
  </si>
  <si>
    <t xml:space="preserve">Szentesi Üdülőközpont Nonprofit Kft.</t>
  </si>
  <si>
    <t xml:space="preserve">Csallány G. part 4.</t>
  </si>
  <si>
    <t xml:space="preserve">MVLSZ/LCST/120417/40-7</t>
  </si>
  <si>
    <t xml:space="preserve">MVLSZ/LCST/120503/67A-7</t>
  </si>
  <si>
    <t xml:space="preserve">MVLSZ/LCST/120503/67/B-12</t>
  </si>
  <si>
    <t xml:space="preserve">Szülőföldünk Erdőhorváti Alapítvány Erdőhorváti Fejlődéséért</t>
  </si>
  <si>
    <t xml:space="preserve">Erdőhorváti</t>
  </si>
  <si>
    <t xml:space="preserve">Kassai út 98.</t>
  </si>
  <si>
    <t xml:space="preserve">MVLSZ/LCST/120402/15-9</t>
  </si>
  <si>
    <t xml:space="preserve">MVLSZ/LCST/120402/22-6</t>
  </si>
  <si>
    <t xml:space="preserve">Új-Hullám Sport Egyesület</t>
  </si>
  <si>
    <t xml:space="preserve">Dorog</t>
  </si>
  <si>
    <t xml:space="preserve">iskola u. 9-11.</t>
  </si>
  <si>
    <t xml:space="preserve">MVLSZ/LCST/120329/1-7</t>
  </si>
  <si>
    <t xml:space="preserve">Margitsziget, Hajós Alfréd Uszoda Sportuszoda</t>
  </si>
  <si>
    <t xml:space="preserve">MVLSZ/LCST/120417/39-6</t>
  </si>
  <si>
    <t xml:space="preserve">Ady Endre sétány 25.</t>
  </si>
  <si>
    <t xml:space="preserve">MVLSZ/LCST/120502/63-7</t>
  </si>
  <si>
    <t xml:space="preserve">Fáy utca 58</t>
  </si>
  <si>
    <t xml:space="preserve">MVLSZ/LCST/120502/64-6</t>
  </si>
  <si>
    <t xml:space="preserve">Vasas Vízilabda Kft. </t>
  </si>
  <si>
    <t xml:space="preserve">MVLSZ/LCST/120410/30-6</t>
  </si>
  <si>
    <t xml:space="preserve">Vecsési Sport  Egyesület</t>
  </si>
  <si>
    <t xml:space="preserve">Vecsés</t>
  </si>
  <si>
    <t xml:space="preserve">Táncsics M. u. 2.</t>
  </si>
  <si>
    <t xml:space="preserve">MVLSZ/LCST/120420/44-6</t>
  </si>
  <si>
    <t xml:space="preserve">Vízisport Üzemeltető Kft.</t>
  </si>
  <si>
    <t xml:space="preserve">Ungvárikert utca 6.</t>
  </si>
  <si>
    <t xml:space="preserve">MVLSZ/LCST/120405/24-7</t>
  </si>
  <si>
    <t xml:space="preserve">MVLSZ/LCST/120508/76-5</t>
  </si>
  <si>
    <t xml:space="preserve">Ybl Waterpolo Club</t>
  </si>
  <si>
    <t xml:space="preserve">Pozsonyi út 32. IV/1.</t>
  </si>
  <si>
    <t xml:space="preserve">MVLSZ/LCST/120508/77-9</t>
  </si>
  <si>
    <t xml:space="preserve">Esze Tamás utca 15</t>
  </si>
  <si>
    <t xml:space="preserve">KE00207/2013/MVLSZ</t>
  </si>
  <si>
    <t xml:space="preserve">"Fehérvár-Póló " Sportegyesület</t>
  </si>
  <si>
    <t xml:space="preserve">Kinizsi út  14.</t>
  </si>
  <si>
    <t xml:space="preserve">KE00177/2013/MVLSZ</t>
  </si>
  <si>
    <t xml:space="preserve">KE00209/2013/MVLSZ</t>
  </si>
  <si>
    <t xml:space="preserve">KE00212/2013/MVLSZ</t>
  </si>
  <si>
    <t xml:space="preserve">Angyalföldi Sportiskola és Diáksport Egyesület VL</t>
  </si>
  <si>
    <t xml:space="preserve">KE00161/2013/MVLSZ</t>
  </si>
  <si>
    <t xml:space="preserve">AQUA Sport Egyesület</t>
  </si>
  <si>
    <t xml:space="preserve">KE00200/2013/MVLSZ</t>
  </si>
  <si>
    <t xml:space="preserve">Gagarin u. 1</t>
  </si>
  <si>
    <t xml:space="preserve">KE00261/2013/MVLSZ</t>
  </si>
  <si>
    <t xml:space="preserve">KE00160/2013/MVLSZ</t>
  </si>
  <si>
    <t xml:space="preserve">Budafóka XXII. Sportegyesület</t>
  </si>
  <si>
    <t xml:space="preserve">KE00276/2013/MVLSZ</t>
  </si>
  <si>
    <t xml:space="preserve">Budaörsi Úszó  Vízilabda és Vízisport Sportegyesület</t>
  </si>
  <si>
    <t xml:space="preserve">KE00084/2013/MVLSZ</t>
  </si>
  <si>
    <t xml:space="preserve">KE00111/2013/MVLSZ</t>
  </si>
  <si>
    <t xml:space="preserve">Budapesti Vasutas Sport Club - Zugló Közhasznú Egyesület</t>
  </si>
  <si>
    <t xml:space="preserve">KE00286/2013/MVLSZ</t>
  </si>
  <si>
    <t xml:space="preserve">Cápa Vízilabda Klub Úszó-Vízilabda SE</t>
  </si>
  <si>
    <t xml:space="preserve">Ajka</t>
  </si>
  <si>
    <t xml:space="preserve">Városliget 1320/1hrsz</t>
  </si>
  <si>
    <t xml:space="preserve">KE00222/2013/MVLSZ</t>
  </si>
  <si>
    <t xml:space="preserve">CEGLÉD</t>
  </si>
  <si>
    <t xml:space="preserve">DAMJANICH 3.</t>
  </si>
  <si>
    <t xml:space="preserve">KE00224/2013/MVLSZ</t>
  </si>
  <si>
    <t xml:space="preserve">KE00123/2013/MVLSZ</t>
  </si>
  <si>
    <t xml:space="preserve">Lencsési út 31.II.6</t>
  </si>
  <si>
    <t xml:space="preserve">KE00172/2013/MVLSZ</t>
  </si>
  <si>
    <t xml:space="preserve">Csongrád Városi Vízilabda Sport Egyesület</t>
  </si>
  <si>
    <t xml:space="preserve">KE00240/2013/MVLSZ</t>
  </si>
  <si>
    <t xml:space="preserve">Zákány u. 4</t>
  </si>
  <si>
    <t xml:space="preserve">KE00229/2013/MVLSZ</t>
  </si>
  <si>
    <t xml:space="preserve">Dunaújváros Sportjáért Közalapítvány</t>
  </si>
  <si>
    <t xml:space="preserve">Közhasznú alapítvány</t>
  </si>
  <si>
    <t xml:space="preserve">KE00152/2013/MVLSZ</t>
  </si>
  <si>
    <t xml:space="preserve">Dunaújvárosi Főiskola Vízilabda Egyesület</t>
  </si>
  <si>
    <t xml:space="preserve">Táncsics Mihály utca 1/A</t>
  </si>
  <si>
    <t xml:space="preserve">KE00203/2013/MVLSZ</t>
  </si>
  <si>
    <t xml:space="preserve">Egri Vízilabda Kft.</t>
  </si>
  <si>
    <t xml:space="preserve">KE00096/2013/MVLSZ</t>
  </si>
  <si>
    <t xml:space="preserve">KE00260/2013/MVLSZ</t>
  </si>
  <si>
    <t xml:space="preserve">KE00129/2013/MVLSZ</t>
  </si>
  <si>
    <t xml:space="preserve">Erzsébet Krt. 76</t>
  </si>
  <si>
    <t xml:space="preserve">KE00227/2013/MVLSZ</t>
  </si>
  <si>
    <t xml:space="preserve">Főnix Ifjúsági Közhasznú Sportegyesület</t>
  </si>
  <si>
    <t xml:space="preserve">Gödöllő</t>
  </si>
  <si>
    <t xml:space="preserve">Kőrösfői u. 14.</t>
  </si>
  <si>
    <t xml:space="preserve">KE00134/2013/MVLSZ</t>
  </si>
  <si>
    <t xml:space="preserve">KE00186/2013/MVLSZ</t>
  </si>
  <si>
    <t xml:space="preserve">Üllői út  129.</t>
  </si>
  <si>
    <t xml:space="preserve">KE00320/2013/MVLSZ</t>
  </si>
  <si>
    <t xml:space="preserve">KE00332/2013/MVLSZ</t>
  </si>
  <si>
    <t xml:space="preserve"> Gödöllő</t>
  </si>
  <si>
    <t xml:space="preserve">Szabadság tér 7.</t>
  </si>
  <si>
    <t xml:space="preserve">KE00106/2013/MVLSZ</t>
  </si>
  <si>
    <t xml:space="preserve">Csontváry Út 58.X./28.</t>
  </si>
  <si>
    <t xml:space="preserve">KE00239/2013/MVLSZ</t>
  </si>
  <si>
    <t xml:space="preserve">Gyöngyösi Aligátorok Vízilabda Club Közhasznú Egyesület</t>
  </si>
  <si>
    <t xml:space="preserve">KE00283/2013/MVLSZ</t>
  </si>
  <si>
    <t xml:space="preserve">Töltésszer u. 25.</t>
  </si>
  <si>
    <t xml:space="preserve">KE00349/2013/MVLSZ</t>
  </si>
  <si>
    <t xml:space="preserve">Játszva, Sportolva Megelőzni Alapítvány</t>
  </si>
  <si>
    <t xml:space="preserve">Máramaros köz 4.</t>
  </si>
  <si>
    <t xml:space="preserve">KE00168/2013/MVLSZ</t>
  </si>
  <si>
    <t xml:space="preserve">Hírös Sport Szabadidő Létesítményeket Működtető és Szolgáltató Nonprofit Kft</t>
  </si>
  <si>
    <t xml:space="preserve">Olimpia u. 1/a.</t>
  </si>
  <si>
    <t xml:space="preserve">KE00167/2013/MVLSZ</t>
  </si>
  <si>
    <t xml:space="preserve">KE00173/2013/MVLSZ</t>
  </si>
  <si>
    <t xml:space="preserve">Honvéd Utánpótlás Vízilabda Klub Sportegyesület</t>
  </si>
  <si>
    <t xml:space="preserve">Vajk utca 14. fsz.1.</t>
  </si>
  <si>
    <t xml:space="preserve">KE00242/2013/MVLSZ</t>
  </si>
  <si>
    <t xml:space="preserve">Hungerit Vízisportot Támogató Nonprofit  Korlátolt Felelősségű Társaság</t>
  </si>
  <si>
    <t xml:space="preserve">Attila utca 3.</t>
  </si>
  <si>
    <t xml:space="preserve">KE00188/2013/MVLSZ</t>
  </si>
  <si>
    <t xml:space="preserve">Békástó u. 3.</t>
  </si>
  <si>
    <t xml:space="preserve">KE00245/2013/MVLSZ</t>
  </si>
  <si>
    <t xml:space="preserve">KE00424/2013/MVLSZ</t>
  </si>
  <si>
    <t xml:space="preserve">Kaposvári Vizilabda Klub  Korlátolt Felelősségű Társaság</t>
  </si>
  <si>
    <t xml:space="preserve">KE00465/2013/MVLSZ</t>
  </si>
  <si>
    <t xml:space="preserve">Kaposvári Vízilabda Klub Kft</t>
  </si>
  <si>
    <t xml:space="preserve">Kaposvár, </t>
  </si>
  <si>
    <t xml:space="preserve">Noszlopy G u. 10.</t>
  </si>
  <si>
    <t xml:space="preserve">KE00153/2013/MVLSZ</t>
  </si>
  <si>
    <t xml:space="preserve">Kazincbarcikai Sport Központ "Delfin" Vízisport Klub</t>
  </si>
  <si>
    <t xml:space="preserve">Hadak útja 3.</t>
  </si>
  <si>
    <t xml:space="preserve">KE00274/2013/MVLSZ</t>
  </si>
  <si>
    <t xml:space="preserve">Blaha Lujza Tér 1.</t>
  </si>
  <si>
    <t xml:space="preserve">KE00208/2013/MVLSZ</t>
  </si>
  <si>
    <t xml:space="preserve">Komárom</t>
  </si>
  <si>
    <t xml:space="preserve">Széchenyi  22.</t>
  </si>
  <si>
    <t xml:space="preserve">KE00268/2013/MVLSZ</t>
  </si>
  <si>
    <t xml:space="preserve">Komplex Póló Suli Sport Egyesület</t>
  </si>
  <si>
    <t xml:space="preserve">Szőnyi István 74.</t>
  </si>
  <si>
    <t xml:space="preserve">KE00211/2013/MVLSZ</t>
  </si>
  <si>
    <t xml:space="preserve">Kópé-Uszó, Vízilabda Sportegyesület</t>
  </si>
  <si>
    <t xml:space="preserve">KE00249/2013/MVLSZ</t>
  </si>
  <si>
    <t xml:space="preserve">KE00126/2013/MVLSZ</t>
  </si>
  <si>
    <t xml:space="preserve">Istvánmezei út  1-3.</t>
  </si>
  <si>
    <t xml:space="preserve">KE00317/2013/MVLSZ</t>
  </si>
  <si>
    <t xml:space="preserve">Miskolci Egyetemi Atlétikai és Futball Club</t>
  </si>
  <si>
    <t xml:space="preserve">Egyetemváros</t>
  </si>
  <si>
    <t xml:space="preserve">KE00138/2013/MVLSZ</t>
  </si>
  <si>
    <t xml:space="preserve">Salgótarjáni út 14-18</t>
  </si>
  <si>
    <t xml:space="preserve">KE00252/2013/MVLSZ</t>
  </si>
  <si>
    <t xml:space="preserve">Műegyetemi  Atlétikai és Football Club</t>
  </si>
  <si>
    <t xml:space="preserve">Műegyetem rkp. 3.</t>
  </si>
  <si>
    <t xml:space="preserve">KE00264/2013/MVLSZ</t>
  </si>
  <si>
    <t xml:space="preserve">MVSI Miskolc Városi Sportiskola Nonprofit Közhasznú Korlátolt Felelősségű Társaság</t>
  </si>
  <si>
    <t xml:space="preserve">KE01122/2013/MVLSZ</t>
  </si>
  <si>
    <t xml:space="preserve">KE00124/2013/MVLSZ</t>
  </si>
  <si>
    <t xml:space="preserve">Róbert Károly krt. 22. III/38.</t>
  </si>
  <si>
    <t xml:space="preserve">KE00248/2013/MVLSZ</t>
  </si>
  <si>
    <t xml:space="preserve">Maros utca 17. 3/6</t>
  </si>
  <si>
    <t xml:space="preserve">KE00163/2013/MVLSZ</t>
  </si>
  <si>
    <t xml:space="preserve">Erkel Ferenc 10/F</t>
  </si>
  <si>
    <t xml:space="preserve">KE00234/2013/MVLSZ</t>
  </si>
  <si>
    <t xml:space="preserve">OSC Vízilabda Sport Egyesület</t>
  </si>
  <si>
    <t xml:space="preserve">Villányi út  76.</t>
  </si>
  <si>
    <t xml:space="preserve">KE00131/2013/MVLSZ</t>
  </si>
  <si>
    <t xml:space="preserve">Pannon Diadal SE</t>
  </si>
  <si>
    <t xml:space="preserve">Nagybecskerek u. 32</t>
  </si>
  <si>
    <t xml:space="preserve">KE00125/2013/MVLSZ</t>
  </si>
  <si>
    <t xml:space="preserve">Várkert u. 2</t>
  </si>
  <si>
    <t xml:space="preserve">KE00305/2013/MVLSZ</t>
  </si>
  <si>
    <t xml:space="preserve">Dr. Veress Endre u. 10.</t>
  </si>
  <si>
    <t xml:space="preserve">KE00178/2013/MVLSZ</t>
  </si>
  <si>
    <t xml:space="preserve">Verseny u. 11.</t>
  </si>
  <si>
    <t xml:space="preserve">KE00272/2013/MVLSZ</t>
  </si>
  <si>
    <t xml:space="preserve">Szőlő utca 90. VI./34</t>
  </si>
  <si>
    <t xml:space="preserve">KE00085/2013/MVLSZ</t>
  </si>
  <si>
    <t xml:space="preserve">KE00183/2013/MVLSZ</t>
  </si>
  <si>
    <t xml:space="preserve">Lomb utca 16/A</t>
  </si>
  <si>
    <t xml:space="preserve">KE00136/2013/MVLSZ</t>
  </si>
  <si>
    <t xml:space="preserve">Sörgyár utca 21-25/B.I.1h.2/3.em.</t>
  </si>
  <si>
    <t xml:space="preserve">KE00108/2013/MVLSZ</t>
  </si>
  <si>
    <t xml:space="preserve">KE00184/2013/MVLSZ</t>
  </si>
  <si>
    <t xml:space="preserve">KE00171/2013/MVLSZ</t>
  </si>
  <si>
    <t xml:space="preserve">Kossuth L. Sgt. 72/b</t>
  </si>
  <si>
    <t xml:space="preserve">KE00170/2013/MVLSZ</t>
  </si>
  <si>
    <t xml:space="preserve">Lomnici u. 25</t>
  </si>
  <si>
    <t xml:space="preserve">KE00221/2013/MVLSZ</t>
  </si>
  <si>
    <t xml:space="preserve">Szegedi Vízilabda Egylet Közhasznú Egyesület</t>
  </si>
  <si>
    <t xml:space="preserve">Temesvári Krt  33</t>
  </si>
  <si>
    <t xml:space="preserve">KE00079/2013/MVLSZ</t>
  </si>
  <si>
    <t xml:space="preserve">Szegedi Vízipóló Suli Közhasznú Sportegyesület</t>
  </si>
  <si>
    <t xml:space="preserve">KE00309/2013/MVLSZ</t>
  </si>
  <si>
    <t xml:space="preserve">Szekszárdi  Sportközpont Kiemelkedően közhasznú  Nonprofit  Kft.</t>
  </si>
  <si>
    <t xml:space="preserve">Szekszárd</t>
  </si>
  <si>
    <t xml:space="preserve">Keselyűsi út 3.</t>
  </si>
  <si>
    <t xml:space="preserve">KE01143/2013/MVLSZ</t>
  </si>
  <si>
    <t xml:space="preserve">KE00316/2014/MVLSZ</t>
  </si>
  <si>
    <t xml:space="preserve">Csallány G part 4.</t>
  </si>
  <si>
    <t xml:space="preserve">KE00189/2013/MVLSZ</t>
  </si>
  <si>
    <t xml:space="preserve">KE00165/2013/MVLSZ</t>
  </si>
  <si>
    <t xml:space="preserve">Szolnoki Vízilabda Sport Club Kft.</t>
  </si>
  <si>
    <t xml:space="preserve">Tiszaligeti sétány 1.</t>
  </si>
  <si>
    <t xml:space="preserve">KE00194/2013/MVLSZ</t>
  </si>
  <si>
    <t xml:space="preserve">Szent Borbála út 9.</t>
  </si>
  <si>
    <t xml:space="preserve">KE00185/2013/MVLSZ</t>
  </si>
  <si>
    <t xml:space="preserve">Iskola u. 9-11.</t>
  </si>
  <si>
    <t xml:space="preserve">KE00315/2013/MVLSZ</t>
  </si>
  <si>
    <t xml:space="preserve">UVSE Vízilabda Kft.</t>
  </si>
  <si>
    <t xml:space="preserve">Istenhegyi út 4/f</t>
  </si>
  <si>
    <t xml:space="preserve">KE00156/2013/MVLSZ</t>
  </si>
  <si>
    <t xml:space="preserve">UVSE Vízilabda Sportegyesület, Margitsziget</t>
  </si>
  <si>
    <t xml:space="preserve">Budapest-Margitsziget</t>
  </si>
  <si>
    <t xml:space="preserve">KE00202/2013/MVLSZ</t>
  </si>
  <si>
    <t xml:space="preserve">V.U.K.Vízilabda és Úszó Klub Sport Egyesület</t>
  </si>
  <si>
    <t xml:space="preserve">Kistarcsa</t>
  </si>
  <si>
    <t xml:space="preserve">Ifjúság tér 1.</t>
  </si>
  <si>
    <t xml:space="preserve">KE00226/2013/MVLSZ</t>
  </si>
  <si>
    <t xml:space="preserve">KE00262/2013/MVLSZ</t>
  </si>
  <si>
    <t xml:space="preserve">Ady E. sétány 16</t>
  </si>
  <si>
    <t xml:space="preserve">KE00441/2013/MVLSZ</t>
  </si>
  <si>
    <t xml:space="preserve">KE00179/2013/MVLSZ</t>
  </si>
  <si>
    <t xml:space="preserve">Vasas Sport  Club</t>
  </si>
  <si>
    <t xml:space="preserve">KE00130/2013/MVLSZ</t>
  </si>
  <si>
    <t xml:space="preserve">Vasas Vízilabda Kft.</t>
  </si>
  <si>
    <t xml:space="preserve">KE00112/2013/MVLSZ</t>
  </si>
  <si>
    <t xml:space="preserve">Vecsési  Sportegyesület</t>
  </si>
  <si>
    <t xml:space="preserve">KE00087/2013/MVLSZ</t>
  </si>
  <si>
    <t xml:space="preserve">Ungvárikert u. 6.</t>
  </si>
  <si>
    <t xml:space="preserve">KE00149/2013/MVLSZ</t>
  </si>
  <si>
    <t xml:space="preserve">Kékgolyó u. 30.</t>
  </si>
  <si>
    <t xml:space="preserve">KE00067/2013/MVLSZ</t>
  </si>
  <si>
    <t xml:space="preserve">YBL Water Polo Club Közhasznú Egyesület</t>
  </si>
  <si>
    <t xml:space="preserve">Pozsonyi út  32 IV em 1</t>
  </si>
  <si>
    <t xml:space="preserve">KE00180/2013/MVLSZ</t>
  </si>
  <si>
    <t xml:space="preserve">Zempléni Vízilabda Klub Közhasznú Egyesület</t>
  </si>
  <si>
    <t xml:space="preserve">Eötvös utca 15.</t>
  </si>
  <si>
    <t xml:space="preserve">KE02940/2014/MVLSZ</t>
  </si>
  <si>
    <t xml:space="preserve">KE02929/2014/MVLSZ</t>
  </si>
  <si>
    <t xml:space="preserve">KE02938/2014/MVLSZ</t>
  </si>
  <si>
    <t xml:space="preserve">KE02864/2014/MVLSZ</t>
  </si>
  <si>
    <t xml:space="preserve">KE03025/2014/MVLSZ</t>
  </si>
  <si>
    <t xml:space="preserve">KE02956/2014/MVLSZ</t>
  </si>
  <si>
    <t xml:space="preserve">KE02819/2014/MVLSZ</t>
  </si>
  <si>
    <t xml:space="preserve">KE03003/2014/MVLSZ</t>
  </si>
  <si>
    <t xml:space="preserve">KE02874/2014/MVLSZ</t>
  </si>
  <si>
    <t xml:space="preserve">KE02906/2014/MVLSZ</t>
  </si>
  <si>
    <t xml:space="preserve">KE03047/2014/MVLSZ</t>
  </si>
  <si>
    <t xml:space="preserve">KE02996/2014/MVLSZ</t>
  </si>
  <si>
    <t xml:space="preserve">Bujka Uszó és Vizilabda Sportegyesület</t>
  </si>
  <si>
    <t xml:space="preserve">Zengő  2/a.</t>
  </si>
  <si>
    <t xml:space="preserve">KE02992/2014/MVLSZ</t>
  </si>
  <si>
    <t xml:space="preserve">KE02973/2014/MVLSZ</t>
  </si>
  <si>
    <t xml:space="preserve">CÍVIS PÓLÓ VÍZILABDA SPORTEGYESÜLET</t>
  </si>
  <si>
    <t xml:space="preserve">Monostorpályi út 56.</t>
  </si>
  <si>
    <t xml:space="preserve">KE02885/2014/MVLSZ</t>
  </si>
  <si>
    <t xml:space="preserve">KE02959/2014/MVLSZ</t>
  </si>
  <si>
    <t xml:space="preserve">KE02913/2014/MVLSZ</t>
  </si>
  <si>
    <t xml:space="preserve">KE03009/2014/MVLSZ</t>
  </si>
  <si>
    <t xml:space="preserve">DVSE Korlátolt Felelősségű Társaság</t>
  </si>
  <si>
    <t xml:space="preserve">Zákány utca 4.</t>
  </si>
  <si>
    <t xml:space="preserve">KE03010/2014/MVLSZ</t>
  </si>
  <si>
    <t xml:space="preserve">KE02960/2014/MVLSZ</t>
  </si>
  <si>
    <t xml:space="preserve">KE02947/2014/MVLSZ</t>
  </si>
  <si>
    <t xml:space="preserve">KE02963/2014/MVLSZ</t>
  </si>
  <si>
    <t xml:space="preserve">Eszterházy  Károly Főiskola Diák- és Szabadidősport Club</t>
  </si>
  <si>
    <t xml:space="preserve">Leányka út 6.</t>
  </si>
  <si>
    <t xml:space="preserve">KE02957/2014/MVLSZ</t>
  </si>
  <si>
    <t xml:space="preserve">KE02849/2014/MVLSZ</t>
  </si>
  <si>
    <t xml:space="preserve">KE02904/2014/MVLSZ</t>
  </si>
  <si>
    <t xml:space="preserve">KE03073/2014/MVLSZ</t>
  </si>
  <si>
    <t xml:space="preserve">KE02923/2014/MVLSZ</t>
  </si>
  <si>
    <t xml:space="preserve">KE02979/2014/MVLSZ</t>
  </si>
  <si>
    <t xml:space="preserve">KE02882/2014/MVLSZ</t>
  </si>
  <si>
    <t xml:space="preserve">HÉLIX Sportegyesület</t>
  </si>
  <si>
    <t xml:space="preserve">Komló</t>
  </si>
  <si>
    <t xml:space="preserve">Kossuth L. utca 82.II/2.</t>
  </si>
  <si>
    <t xml:space="preserve">KE02928/2014/MVLSZ</t>
  </si>
  <si>
    <t xml:space="preserve">KE02945/2014/MVLSZ</t>
  </si>
  <si>
    <t xml:space="preserve">KE02949/2014/MVLSZ</t>
  </si>
  <si>
    <t xml:space="preserve">Honvéd Kossuth Lajos Sportegyesület Szentendre</t>
  </si>
  <si>
    <t xml:space="preserve">Tómellék út 1</t>
  </si>
  <si>
    <t xml:space="preserve">KE02916/2014/MVLSZ</t>
  </si>
  <si>
    <t xml:space="preserve">KE03088/2014/MVLSZ</t>
  </si>
  <si>
    <t xml:space="preserve">KE02944/2014/MVLSZ</t>
  </si>
  <si>
    <t xml:space="preserve">KE02955/2014/MVLSZ</t>
  </si>
  <si>
    <t xml:space="preserve">KE00241/2013/MVLSZ</t>
  </si>
  <si>
    <t xml:space="preserve">KE02937/2014/MVLSZ</t>
  </si>
  <si>
    <t xml:space="preserve">KE02978/2014/MVLSZ</t>
  </si>
  <si>
    <t xml:space="preserve">KE02911/2014/MVLSZ</t>
  </si>
  <si>
    <t xml:space="preserve">KE02914/2014/MVLSZ</t>
  </si>
  <si>
    <t xml:space="preserve">KE02941/2014/MVLSZ</t>
  </si>
  <si>
    <t xml:space="preserve">KE02841/2014/MVLSZ</t>
  </si>
  <si>
    <t xml:space="preserve">KE02962/2014/MVLSZ</t>
  </si>
  <si>
    <t xml:space="preserve">KE02860/2014/MVLSZ</t>
  </si>
  <si>
    <t xml:space="preserve">KE03015/2014/MVLSZ</t>
  </si>
  <si>
    <t xml:space="preserve">KE02887/2014/MVLSZ</t>
  </si>
  <si>
    <t xml:space="preserve">KE02832/2014/MVLSZ</t>
  </si>
  <si>
    <t xml:space="preserve">KE02908/2014/MVLSZ</t>
  </si>
  <si>
    <t xml:space="preserve">MVLC Miskolci Vízilabda Club Nonprofit Kft.</t>
  </si>
  <si>
    <t xml:space="preserve">Egyetem utca 2.</t>
  </si>
  <si>
    <t xml:space="preserve">KE02903/2014/MVLSZ</t>
  </si>
  <si>
    <t xml:space="preserve">KE02952/2014/MVLSZ</t>
  </si>
  <si>
    <t xml:space="preserve">KE03077/2014/MVLSZ</t>
  </si>
  <si>
    <t xml:space="preserve">KE02942/2014/MVLSZ</t>
  </si>
  <si>
    <t xml:space="preserve">KE02971/2014/MVLSZ</t>
  </si>
  <si>
    <t xml:space="preserve">KE02888/2014/MVLSZ</t>
  </si>
  <si>
    <t xml:space="preserve">KE02834/2014/MVLSZ</t>
  </si>
  <si>
    <t xml:space="preserve">KE02977/2014/MVLSZ</t>
  </si>
  <si>
    <t xml:space="preserve">KE02899/2014/MVLSZ</t>
  </si>
  <si>
    <t xml:space="preserve">KE02883/2014/MVLSZ</t>
  </si>
  <si>
    <t xml:space="preserve">KE03089/2014/MVLSZ</t>
  </si>
  <si>
    <t xml:space="preserve">Semmelweis Egyetem Vízilabda Klub Sportegyesület</t>
  </si>
  <si>
    <t xml:space="preserve">Rét utca 4. alagsor/ 2. ajtó</t>
  </si>
  <si>
    <t xml:space="preserve">KE02997/2014/MVLSZ</t>
  </si>
  <si>
    <t xml:space="preserve">KE02930/2014/MVLSZ</t>
  </si>
  <si>
    <t xml:space="preserve">KE02991/2014/MVLSZ</t>
  </si>
  <si>
    <t xml:space="preserve">KE02847/2014/MVLSZ</t>
  </si>
  <si>
    <t xml:space="preserve">KE02900/2014/MVLSZ</t>
  </si>
  <si>
    <t xml:space="preserve">Szegedi Férfi Vízilabda Csapat Kft.</t>
  </si>
  <si>
    <t xml:space="preserve">Temesvári Krt. 33</t>
  </si>
  <si>
    <t xml:space="preserve">KE02974/2014/MVLSZ</t>
  </si>
  <si>
    <t xml:space="preserve">KE00844/2013/MVLSZ</t>
  </si>
  <si>
    <t xml:space="preserve">KE02897/2014/MVLSZ</t>
  </si>
  <si>
    <t xml:space="preserve">Lövölde u. 100</t>
  </si>
  <si>
    <t xml:space="preserve">KE02852/2014/MVLSZ</t>
  </si>
  <si>
    <t xml:space="preserve">KE03068/2014/MVLSZ</t>
  </si>
  <si>
    <t xml:space="preserve">KE02898/2014/MVLSZ</t>
  </si>
  <si>
    <t xml:space="preserve">KE02968/2014/MVLSZ</t>
  </si>
  <si>
    <t xml:space="preserve">KE02902/2014/MVLSZ</t>
  </si>
  <si>
    <t xml:space="preserve">KE02926/2014/MVLSZ</t>
  </si>
  <si>
    <t xml:space="preserve">KE03098/2014/MVLSZ</t>
  </si>
  <si>
    <t xml:space="preserve">Újszilvás Központi Sport Egyesület</t>
  </si>
  <si>
    <t xml:space="preserve">Újszilvás</t>
  </si>
  <si>
    <t xml:space="preserve">Szent István utca 4.</t>
  </si>
  <si>
    <t xml:space="preserve">KE03124/2014/MVLSZ</t>
  </si>
  <si>
    <t xml:space="preserve">KE02811/2014/MVLSZ</t>
  </si>
  <si>
    <t xml:space="preserve">KE02910/2014/MVLSZ</t>
  </si>
  <si>
    <t xml:space="preserve">KE02951/2014/MVLSZ</t>
  </si>
  <si>
    <t xml:space="preserve">KE02878/2014/MVLSZ</t>
  </si>
  <si>
    <t xml:space="preserve">KE03142/2014/MVLSZ</t>
  </si>
  <si>
    <t xml:space="preserve">Velencei-tavi Úszó és Vízilabda Egyesület</t>
  </si>
  <si>
    <t xml:space="preserve">Ősrepülő utca 32/C</t>
  </si>
  <si>
    <t xml:space="preserve">KE02892/2014/MVLSZ</t>
  </si>
  <si>
    <t xml:space="preserve">Vidám Vízilovak Vízilabda Club Sportegyesület</t>
  </si>
  <si>
    <t xml:space="preserve">Veres Péter út 42.</t>
  </si>
  <si>
    <t xml:space="preserve">KE02939/2014/MVLSZ</t>
  </si>
  <si>
    <t xml:space="preserve">KE02975/2014/MVLSZ</t>
  </si>
  <si>
    <t xml:space="preserve">KE02935/2014/MVLSZ</t>
  </si>
  <si>
    <t xml:space="preserve">Kiállított TIG</t>
  </si>
  <si>
    <t xml:space="preserve">SFP ügyiratszám</t>
  </si>
  <si>
    <t xml:space="preserve">Összesen</t>
  </si>
  <si>
    <t xml:space="preserve">vízilabda</t>
  </si>
  <si>
    <t xml:space="preserve">2015/2016</t>
  </si>
  <si>
    <t xml:space="preserve">be/SFP-00007/2015/MVLSZ</t>
  </si>
  <si>
    <t xml:space="preserve">CEGLÉDI VASUTAS SPORTEGYESÜLET</t>
  </si>
  <si>
    <t xml:space="preserve">be/SFP-00009/2015/MVLSZ</t>
  </si>
  <si>
    <t xml:space="preserve">be/SFP-00010/2015/MVLSZ</t>
  </si>
  <si>
    <t xml:space="preserve">Aquaworm Kft.</t>
  </si>
  <si>
    <t xml:space="preserve">be/SFP-00012/2015/MVLSZ</t>
  </si>
  <si>
    <t xml:space="preserve">Angyalföldi Sportiskola és Diáksport egyesület</t>
  </si>
  <si>
    <t xml:space="preserve">be/SFP-00013/2015/MVLSZ</t>
  </si>
  <si>
    <t xml:space="preserve">Hungerit Vízisportot Támogató Nonprofit Korlátolt Felelősségű Társaság</t>
  </si>
  <si>
    <t xml:space="preserve">be/SFP-00014/2015/MVLSZ</t>
  </si>
  <si>
    <t xml:space="preserve">be/SFP-00015/2015/MVLSZ</t>
  </si>
  <si>
    <t xml:space="preserve">be/SFP-00016/2015/MVLSZ</t>
  </si>
  <si>
    <t xml:space="preserve">Balatonfüred Város Sportjáért Közhasznú Alapítvány</t>
  </si>
  <si>
    <t xml:space="preserve">be/SFP-00018/2015/MVLSZ</t>
  </si>
  <si>
    <t xml:space="preserve">be/SFP-00019/2015/MVLSZ</t>
  </si>
  <si>
    <t xml:space="preserve">be/SFP-00020/2015/MVLSZ</t>
  </si>
  <si>
    <t xml:space="preserve">be/SFP-00021/2015/MVLSZ</t>
  </si>
  <si>
    <t xml:space="preserve">be/SFP-00022/2015/MVLSZ</t>
  </si>
  <si>
    <t xml:space="preserve">Kaposvári Vízilabda Klub Korlátolt Felelősségű Társaság</t>
  </si>
  <si>
    <t xml:space="preserve">be/SFP-00023/2015/MVLSZ</t>
  </si>
  <si>
    <t xml:space="preserve">be/SFP-00024/2015/MVLSZ</t>
  </si>
  <si>
    <t xml:space="preserve">Szentesi Üdülőközpont Nonprofit Korlátolt Felelősségű Társaság</t>
  </si>
  <si>
    <t xml:space="preserve">be/SFP-00025/2015/MVLSZ</t>
  </si>
  <si>
    <t xml:space="preserve">be/SFP-00026/2015/MVLSZ</t>
  </si>
  <si>
    <t xml:space="preserve">be/SFP-00027/2015/MVLSZ</t>
  </si>
  <si>
    <t xml:space="preserve">be/SFP-00028/2015/MVLSZ</t>
  </si>
  <si>
    <t xml:space="preserve">be/SFP-00029/2015/MVLSZ</t>
  </si>
  <si>
    <t xml:space="preserve">Egri Vízilabda Korlátolt Felelősségű Társaság</t>
  </si>
  <si>
    <t xml:space="preserve">be/SFP-00030/2015/MVLSZ</t>
  </si>
  <si>
    <t xml:space="preserve">be/SFP-00031/2015/MVLSZ</t>
  </si>
  <si>
    <t xml:space="preserve">Egri Vízmű Sportclub</t>
  </si>
  <si>
    <t xml:space="preserve">be/SFP-00032/2015/MVLSZ</t>
  </si>
  <si>
    <t xml:space="preserve">be/SFP-00033/2015/MVLSZ</t>
  </si>
  <si>
    <t xml:space="preserve">MVLC Miskolci Vízilabda Club Nonprofit Korlátolt Felelősségű Társaság</t>
  </si>
  <si>
    <t xml:space="preserve">be/SFP-00034/2015/MVLSZ</t>
  </si>
  <si>
    <t xml:space="preserve">Szekszárdi Sportközpont Közhasznú Nonprofit Korlátolt Felelősségű Társaság</t>
  </si>
  <si>
    <t xml:space="preserve">be/SFP-00035/2015/MVLSZ</t>
  </si>
  <si>
    <t xml:space="preserve">UVSE Vizilabda Kft.</t>
  </si>
  <si>
    <t xml:space="preserve">be/SFP-00036/2015/MVLSZ</t>
  </si>
  <si>
    <t xml:space="preserve">be/SFP-00037/2015/MVLSZ</t>
  </si>
  <si>
    <t xml:space="preserve">be/SFP-00038/2015/MVLSZ</t>
  </si>
  <si>
    <t xml:space="preserve">V.U.K. Vízilabda és Úszó Klub Sport Egyesület</t>
  </si>
  <si>
    <t xml:space="preserve">be/SFP-00040/2015/MVLSZ</t>
  </si>
  <si>
    <t xml:space="preserve">Újszilvása központi sport Egyesület</t>
  </si>
  <si>
    <t xml:space="preserve">be/SFP-00041/2015/MVLSZ</t>
  </si>
  <si>
    <t xml:space="preserve">Póló-Zugló Közhasznú Alapítvány </t>
  </si>
  <si>
    <t xml:space="preserve">be/SFP-00042/2015/MVLSZ</t>
  </si>
  <si>
    <t xml:space="preserve">SZEGEDI VÍZIPÓLÓ SULI KHSE</t>
  </si>
  <si>
    <t xml:space="preserve">be/SFP-00043/2015/MVLSZ</t>
  </si>
  <si>
    <t xml:space="preserve">be/SFP-00044/2015/MVLSZ</t>
  </si>
  <si>
    <t xml:space="preserve">be/SFP-00045/2015/MVLSZ</t>
  </si>
  <si>
    <t xml:space="preserve">Szegedi  Férfi Vízilabda Csapat Korlátolt Felelősségű Társaság</t>
  </si>
  <si>
    <t xml:space="preserve">be/SFP-00046/2015/MVLSZ</t>
  </si>
  <si>
    <t xml:space="preserve">Sugovica Vizilabda Sportegyesület</t>
  </si>
  <si>
    <t xml:space="preserve">be/SFP-00047/2015/MVLSZ</t>
  </si>
  <si>
    <t xml:space="preserve">Szolnoki Vízilabda Sport Club Kft</t>
  </si>
  <si>
    <t xml:space="preserve">be/SFP-00048/2015/MVLSZ</t>
  </si>
  <si>
    <t xml:space="preserve">KÓPÉ Vízilabda Kft</t>
  </si>
  <si>
    <t xml:space="preserve">be/SFP-00049/2015/MVLSZ</t>
  </si>
  <si>
    <t xml:space="preserve">be/SFP-00050/2015/MVLSZ</t>
  </si>
  <si>
    <t xml:space="preserve">II. Kerületi Sport és Szabadidősport Nonprofit Korlátolt Felelősségű Társaság</t>
  </si>
  <si>
    <t xml:space="preserve">be/SFP-00051/2015/MVLSZ</t>
  </si>
  <si>
    <t xml:space="preserve">be/SFP-00052/2015/MVLSZ</t>
  </si>
  <si>
    <t xml:space="preserve">be/SFP-00053/2015/MVLSZ</t>
  </si>
  <si>
    <t xml:space="preserve">be/SFP-00054/2015/MVLSZ</t>
  </si>
  <si>
    <t xml:space="preserve">be/SFP-00055/2015/MVLSZ</t>
  </si>
  <si>
    <t xml:space="preserve">be/SFP-00056/2015/MVLSZ</t>
  </si>
  <si>
    <t xml:space="preserve">be/SFP-00057/2015/MVLSZ</t>
  </si>
  <si>
    <t xml:space="preserve">be/SFP-00058/2015/MVLSZ</t>
  </si>
  <si>
    <t xml:space="preserve">be/SFP-00059/2015/MVLSZ</t>
  </si>
  <si>
    <t xml:space="preserve">be/SFP-00060/2015/MVLSZ</t>
  </si>
  <si>
    <t xml:space="preserve">be/SFP-00061/2015/MVLSZ</t>
  </si>
  <si>
    <t xml:space="preserve">be/SFP-00062/2015/MVLSZ</t>
  </si>
  <si>
    <t xml:space="preserve">be/SFP-00063/2015/MVLSZ</t>
  </si>
  <si>
    <t xml:space="preserve">be/SFP-00064/2015/MVLSZ</t>
  </si>
  <si>
    <t xml:space="preserve">Bujka Úszó- és Vizlabda Sport Egyesület</t>
  </si>
  <si>
    <t xml:space="preserve">be/SFP-00065/2015/MVLSZ</t>
  </si>
  <si>
    <t xml:space="preserve">be/SFP-00066/2015/MVLSZ</t>
  </si>
  <si>
    <t xml:space="preserve">CÁPA Vízilabda Klub Úszó-Vizilabda SE</t>
  </si>
  <si>
    <t xml:space="preserve">be/SFP-00067/2015/MVLSZ</t>
  </si>
  <si>
    <t xml:space="preserve">be/SFP-00068/2015/MVLSZ</t>
  </si>
  <si>
    <t xml:space="preserve">be/SFP-00069/2015/MVLSZ</t>
  </si>
  <si>
    <t xml:space="preserve">be/SFP-00070/2015/MVLSZ</t>
  </si>
  <si>
    <t xml:space="preserve">be/SFP-00071/2015/MVLSZ</t>
  </si>
  <si>
    <t xml:space="preserve">be/SFP-00072/2015/MVLSZ</t>
  </si>
  <si>
    <t xml:space="preserve">Hófehér Fóka Úszóiskola Korlátolt Felelosségu Társaság</t>
  </si>
  <si>
    <t xml:space="preserve">be/SFP-00073/2015/MVLSZ</t>
  </si>
  <si>
    <t xml:space="preserve">be/SFP-00074/2015/MVLSZ</t>
  </si>
  <si>
    <t xml:space="preserve">be/SFP-00075/2015/MVLSZ</t>
  </si>
  <si>
    <t xml:space="preserve">be/SFP-00076/2015/MVLSZ</t>
  </si>
  <si>
    <t xml:space="preserve">be/SFP-00077/2015/MVLSZ</t>
  </si>
  <si>
    <t xml:space="preserve">VELENCE PLUS Termálvíz- és Geotermikus Energiaszolgáltató Korlátolt Felelősségű </t>
  </si>
  <si>
    <t xml:space="preserve">be/SFP-00078/2015/MVLSZ</t>
  </si>
  <si>
    <t xml:space="preserve">be/SFP-00079/2015/MVLSZ</t>
  </si>
  <si>
    <t xml:space="preserve">be/SFP-00080/2015/MVLSZ</t>
  </si>
  <si>
    <t xml:space="preserve">be/SFP-00081/2015/MVLSZ</t>
  </si>
  <si>
    <t xml:space="preserve">Pécsi Vízilabda Kft</t>
  </si>
  <si>
    <t xml:space="preserve">be/SFP-00082/2015/MVLSZ</t>
  </si>
  <si>
    <t xml:space="preserve">be/SFP-00083/2015/MVLSZ</t>
  </si>
  <si>
    <t xml:space="preserve">FTC Vízilabda Utánpótlás Nonprofit Kft</t>
  </si>
  <si>
    <t xml:space="preserve">be/SFP-00084/2015/MVLSZ</t>
  </si>
  <si>
    <t xml:space="preserve">FTC Waterpolo Sportszolgáltató Kft</t>
  </si>
  <si>
    <t xml:space="preserve">be/SFP-00085/2015/MVLSZ</t>
  </si>
  <si>
    <t xml:space="preserve">KÓPÉ Dunakanyar Sportszolgáltató Korlátolt Felelősségű Társaság</t>
  </si>
  <si>
    <t xml:space="preserve">be/SFP-00086/2015/MVLSZ</t>
  </si>
  <si>
    <t xml:space="preserve">be/SFP-00087/2015/MVLSZ</t>
  </si>
  <si>
    <t xml:space="preserve">be/SFP-00088/2015/MVLSZ</t>
  </si>
  <si>
    <t xml:space="preserve">be/SFP-00089/2015/MVLSZ</t>
  </si>
  <si>
    <t xml:space="preserve">Debreceni Sportcentrum Közhasznú Nonprofit Korlátolt Felelősségű Társaság</t>
  </si>
  <si>
    <t xml:space="preserve">be/SFP-00090/2015/MVLSZ</t>
  </si>
  <si>
    <t xml:space="preserve">be/SFP-00091/2015/MVLSZ</t>
  </si>
  <si>
    <t xml:space="preserve">be/SFP-00092/2015/MVLSZ</t>
  </si>
  <si>
    <t xml:space="preserve">III. Kerületi Torna és Vívó Egylet</t>
  </si>
  <si>
    <t xml:space="preserve">be/SFP-00094/2015/MVLSZ</t>
  </si>
  <si>
    <t xml:space="preserve">be/SFP-00096/2015/MVLSZ</t>
  </si>
  <si>
    <t xml:space="preserve">Gyöngyösi Alligátorok Vízilabda Club</t>
  </si>
  <si>
    <t xml:space="preserve">be/SFP-00097/2015/MVLSZ</t>
  </si>
  <si>
    <t xml:space="preserve">TVSE Vízilabda Korlátolt Felelősségű Társaság</t>
  </si>
  <si>
    <t xml:space="preserve">be/SFP-00100/2015/MVLSZ</t>
  </si>
  <si>
    <t xml:space="preserve">Balatonfüredi Utánpótlás Sport Club</t>
  </si>
  <si>
    <t xml:space="preserve">be/SFP-00102/2015/MVLSZ</t>
  </si>
  <si>
    <t xml:space="preserve">be/SFP-00103/2015/MVLSZ</t>
  </si>
  <si>
    <t xml:space="preserve">Új- Hullám Sport Egyesület</t>
  </si>
  <si>
    <t xml:space="preserve">be/SFP-00104/2015/MVLSZ</t>
  </si>
  <si>
    <t xml:space="preserve">be/SFP-00106/2015/MVLSZ</t>
  </si>
  <si>
    <t xml:space="preserve">be/SFP-00108/2015/MVLSZ</t>
  </si>
  <si>
    <t xml:space="preserve">Oázis Sport Szolgáltató Nonprofit Korlátolt Felelősségű Társaság</t>
  </si>
  <si>
    <t xml:space="preserve">be/SFP-00109/2015/MVLSZ</t>
  </si>
  <si>
    <t xml:space="preserve">be/SFP-00111/2015/MVLSZ</t>
  </si>
  <si>
    <t xml:space="preserve">Hódmezővásárhely Sportjáért Alapítvány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</si>
</sst>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#,##0,_F_t"/>
    <numFmt numFmtId="167" formatCode="@"/>
    <numFmt numFmtId="168" formatCode="_-* #,##0.00,&quot;Ft&quot;_-;\-* #,##0.00,&quot;Ft&quot;_-;_-* \-??&quot; Ft&quot;_-;_-@_-"/>
    <numFmt numFmtId="169" formatCode="_-* #,##0,&quot;Ft&quot;_-;\-* #,##0,&quot;Ft&quot;_-;_-* \-??&quot; Ft&quot;_-;_-@_-"/>
  </numFmts>
  <fonts count="5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D9F1"/>
        <bgColor rgb="FFD6DCE5"/>
      </patternFill>
    </fill>
    <fill>
      <patternFill patternType="solid">
        <fgColor rgb="FFF2DCDB"/>
        <bgColor rgb="FFD6DCE5"/>
      </patternFill>
    </fill>
    <fill>
      <patternFill patternType="solid">
        <fgColor rgb="FFFFFF00"/>
        <bgColor rgb="FFFFFF00"/>
      </patternFill>
    </fill>
    <fill>
      <patternFill patternType="solid">
        <fgColor rgb="FFD6DCE5"/>
        <bgColor rgb="FFC6D9F1"/>
      </patternFill>
    </fill>
    <fill>
      <patternFill patternType="solid">
        <fgColor rgb="FFDEEBF7"/>
        <bgColor rgb="FFD6DCE5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9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0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2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4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5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6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23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8" xfId="23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7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9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20" xfId="24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4" fillId="0" borderId="21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2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2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5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Kimutatástábla-sarok" xfId="20" builtinId="53" customBuiltin="true"/>
    <cellStyle name="Kimutatástábla-érték" xfId="21" builtinId="53" customBuiltin="true"/>
    <cellStyle name="Kimutatatástábla-mező" xfId="22" builtinId="53" customBuiltin="true"/>
    <cellStyle name="Kimutatástábla-kategória" xfId="23" builtinId="53" customBuiltin="true"/>
    <cellStyle name="Kimutatástábla-cím" xfId="24" builtinId="53" customBuiltin="true"/>
    <cellStyle name="Kimutatástábla-eredmény" xfId="2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6DCE5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<Relationship Id="rId6" Type="http://schemas.openxmlformats.org/officeDocument/2006/relationships/pivotCacheDefinition" Target="pivotCache/pivotCacheDefinition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334">
  <cacheSource type="worksheet">
    <worksheetSource ref="A2:T336" sheet="TAO programok 2011-15"/>
  </cacheSource>
  <cacheFields count="20">
    <cacheField name="Sportág" numFmtId="0">
      <sharedItems count="1" containsMixedTypes="0" containsSemiMixedTypes="0" containsString="1" containsNumber="0">
        <s v="Vízilabda"/>
      </sharedItems>
    </cacheField>
    <cacheField name="Támogatási időszak" numFmtId="0">
      <sharedItems count="4" containsMixedTypes="0" containsSemiMixedTypes="0" containsString="1" containsNumber="0">
        <s v="2011/12"/>
        <s v="2012/13"/>
        <s v="2013/14"/>
        <s v="2014/15"/>
      </sharedItems>
    </cacheField>
    <cacheField name="Nyilvántartási szám" numFmtId="0">
      <sharedItems count="322" containsMixedTypes="1" containsSemiMixedTypes="1" containsString="1" containsNumber="0">
        <s v="-"/>
        <s v="KE00067/2013/MVLSZ"/>
        <s v="KE00079/2013/MVLSZ"/>
        <s v="KE00084/2013/MVLSZ"/>
        <s v="KE00085/2013/MVLSZ"/>
        <s v="KE00087/2013/MVLSZ"/>
        <s v="KE00096/2013/MVLSZ"/>
        <s v="KE00106/2013/MVLSZ"/>
        <s v="KE00108/2013/MVLSZ"/>
        <s v="KE00111/2013/MVLSZ"/>
        <s v="KE00112/2013/MVLSZ"/>
        <s v="KE00123/2013/MVLSZ"/>
        <s v="KE00124/2013/MVLSZ"/>
        <s v="KE00125/2013/MVLSZ"/>
        <s v="KE00126/2013/MVLSZ"/>
        <s v="KE00129/2013/MVLSZ"/>
        <s v="KE00130/2013/MVLSZ"/>
        <s v="KE00131/2013/MVLSZ"/>
        <s v="KE00134/2013/MVLSZ"/>
        <s v="KE00136/2013/MVLSZ"/>
        <s v="KE00138/2013/MVLSZ"/>
        <s v="KE00149/2013/MVLSZ"/>
        <s v="KE00152/2013/MVLSZ"/>
        <s v="KE00153/2013/MVLSZ"/>
        <s v="KE00156/2013/MVLSZ"/>
        <s v="KE00160/2013/MVLSZ"/>
        <s v="KE00161/2013/MVLSZ"/>
        <s v="KE00163/2013/MVLSZ"/>
        <s v="KE00165/2013/MVLSZ"/>
        <s v="KE00167/2013/MVLSZ"/>
        <s v="KE00168/2013/MVLSZ"/>
        <s v="KE00170/2013/MVLSZ"/>
        <s v="KE00171/2013/MVLSZ"/>
        <s v="KE00172/2013/MVLSZ"/>
        <s v="KE00173/2013/MVLSZ"/>
        <s v="KE00177/2013/MVLSZ"/>
        <s v="KE00178/2013/MVLSZ"/>
        <s v="KE00179/2013/MVLSZ"/>
        <s v="KE00180/2013/MVLSZ"/>
        <s v="KE00183/2013/MVLSZ"/>
        <s v="KE00184/2013/MVLSZ"/>
        <s v="KE00185/2013/MVLSZ"/>
        <s v="KE00186/2013/MVLSZ"/>
        <s v="KE00188/2013/MVLSZ"/>
        <s v="KE00189/2013/MVLSZ"/>
        <s v="KE00194/2013/MVLSZ"/>
        <s v="KE00200/2013/MVLSZ"/>
        <s v="KE00202/2013/MVLSZ"/>
        <s v="KE00203/2013/MVLSZ"/>
        <s v="KE00207/2013/MVLSZ"/>
        <s v="KE00208/2013/MVLSZ"/>
        <s v="KE00209/2013/MVLSZ"/>
        <s v="KE00211/2013/MVLSZ"/>
        <s v="KE00212/2013/MVLSZ"/>
        <s v="KE00221/2013/MVLSZ"/>
        <s v="KE00222/2013/MVLSZ"/>
        <s v="KE00224/2013/MVLSZ"/>
        <s v="KE00226/2013/MVLSZ"/>
        <s v="KE00227/2013/MVLSZ"/>
        <s v="KE00229/2013/MVLSZ"/>
        <s v="KE00234/2013/MVLSZ"/>
        <s v="KE00239/2013/MVLSZ"/>
        <s v="KE00240/2013/MVLSZ"/>
        <s v="KE00241/2013/MVLSZ"/>
        <s v="KE00242/2013/MVLSZ"/>
        <s v="KE00245/2013/MVLSZ"/>
        <s v="KE00248/2013/MVLSZ"/>
        <s v="KE00249/2013/MVLSZ"/>
        <s v="KE00252/2013/MVLSZ"/>
        <s v="KE00260/2013/MVLSZ"/>
        <s v="KE00261/2013/MVLSZ"/>
        <s v="KE00262/2013/MVLSZ"/>
        <s v="KE00264/2013/MVLSZ"/>
        <s v="KE00268/2013/MVLSZ"/>
        <s v="KE00272/2013/MVLSZ"/>
        <s v="KE00274/2013/MVLSZ"/>
        <s v="KE00276/2013/MVLSZ"/>
        <s v="KE00283/2013/MVLSZ"/>
        <s v="KE00286/2013/MVLSZ"/>
        <s v="KE00305/2013/MVLSZ"/>
        <s v="KE00309/2013/MVLSZ"/>
        <s v="KE00315/2013/MVLSZ"/>
        <s v="KE00316/2014/MVLSZ"/>
        <s v="KE00317/2013/MVLSZ"/>
        <s v="KE00320/2013/MVLSZ"/>
        <s v="KE00332/2013/MVLSZ"/>
        <s v="KE00349/2013/MVLSZ"/>
        <s v="KE00424/2013/MVLSZ"/>
        <s v="KE00441/2013/MVLSZ"/>
        <s v="KE00465/2013/MVLSZ"/>
        <s v="KE00844/2013/MVLSZ"/>
        <s v="KE01122/2013/MVLSZ"/>
        <s v="KE01143/2013/MVLSZ"/>
        <s v="KE02811/2014/MVLSZ"/>
        <s v="KE02819/2014/MVLSZ"/>
        <s v="KE02832/2014/MVLSZ"/>
        <s v="KE02834/2014/MVLSZ"/>
        <s v="KE02841/2014/MVLSZ"/>
        <s v="KE02847/2014/MVLSZ"/>
        <s v="KE02849/2014/MVLSZ"/>
        <s v="KE02852/2014/MVLSZ"/>
        <s v="KE02860/2014/MVLSZ"/>
        <s v="KE02864/2014/MVLSZ"/>
        <s v="KE02874/2014/MVLSZ"/>
        <s v="KE02878/2014/MVLSZ"/>
        <s v="KE02882/2014/MVLSZ"/>
        <s v="KE02883/2014/MVLSZ"/>
        <s v="KE02885/2014/MVLSZ"/>
        <s v="KE02887/2014/MVLSZ"/>
        <s v="KE02888/2014/MVLSZ"/>
        <s v="KE02892/2014/MVLSZ"/>
        <s v="KE02897/2014/MVLSZ"/>
        <s v="KE02898/2014/MVLSZ"/>
        <s v="KE02899/2014/MVLSZ"/>
        <s v="KE02900/2014/MVLSZ"/>
        <s v="KE02902/2014/MVLSZ"/>
        <s v="KE02903/2014/MVLSZ"/>
        <s v="KE02904/2014/MVLSZ"/>
        <s v="KE02906/2014/MVLSZ"/>
        <s v="KE02908/2014/MVLSZ"/>
        <s v="KE02910/2014/MVLSZ"/>
        <s v="KE02911/2014/MVLSZ"/>
        <s v="KE02913/2014/MVLSZ"/>
        <s v="KE02914/2014/MVLSZ"/>
        <s v="KE02916/2014/MVLSZ"/>
        <s v="KE02923/2014/MVLSZ"/>
        <s v="KE02926/2014/MVLSZ"/>
        <s v="KE02928/2014/MVLSZ"/>
        <s v="KE02929/2014/MVLSZ"/>
        <s v="KE02930/2014/MVLSZ"/>
        <s v="KE02935/2014/MVLSZ"/>
        <s v="KE02937/2014/MVLSZ"/>
        <s v="KE02938/2014/MVLSZ"/>
        <s v="KE02939/2014/MVLSZ"/>
        <s v="KE02940/2014/MVLSZ"/>
        <s v="KE02941/2014/MVLSZ"/>
        <s v="KE02942/2014/MVLSZ"/>
        <s v="KE02944/2014/MVLSZ"/>
        <s v="KE02945/2014/MVLSZ"/>
        <s v="KE02947/2014/MVLSZ"/>
        <s v="KE02949/2014/MVLSZ"/>
        <s v="KE02951/2014/MVLSZ"/>
        <s v="KE02952/2014/MVLSZ"/>
        <s v="KE02955/2014/MVLSZ"/>
        <s v="KE02956/2014/MVLSZ"/>
        <s v="KE02957/2014/MVLSZ"/>
        <s v="KE02959/2014/MVLSZ"/>
        <s v="KE02960/2014/MVLSZ"/>
        <s v="KE02962/2014/MVLSZ"/>
        <s v="KE02963/2014/MVLSZ"/>
        <s v="KE02968/2014/MVLSZ"/>
        <s v="KE02971/2014/MVLSZ"/>
        <s v="KE02973/2014/MVLSZ"/>
        <s v="KE02974/2014/MVLSZ"/>
        <s v="KE02975/2014/MVLSZ"/>
        <s v="KE02977/2014/MVLSZ"/>
        <s v="KE02978/2014/MVLSZ"/>
        <s v="KE02979/2014/MVLSZ"/>
        <s v="KE02991/2014/MVLSZ"/>
        <s v="KE02992/2014/MVLSZ"/>
        <s v="KE02996/2014/MVLSZ"/>
        <s v="KE02997/2014/MVLSZ"/>
        <s v="KE03003/2014/MVLSZ"/>
        <s v="KE03009/2014/MVLSZ"/>
        <s v="KE03010/2014/MVLSZ"/>
        <s v="KE03015/2014/MVLSZ"/>
        <s v="KE03025/2014/MVLSZ"/>
        <s v="KE03047/2014/MVLSZ"/>
        <s v="KE03068/2014/MVLSZ"/>
        <s v="KE03073/2014/MVLSZ"/>
        <s v="KE03077/2014/MVLSZ"/>
        <s v="KE03088/2014/MVLSZ"/>
        <s v="KE03089/2014/MVLSZ"/>
        <s v="KE03098/2014/MVLSZ"/>
        <s v="KE03124/2014/MVLSZ"/>
        <s v="KE03142/2014/MVLSZ"/>
        <s v="MVLST/LCST/110920/40-3"/>
        <s v="MVLSZ/LCST/110914/1-3"/>
        <s v="MVLSZ/LCST/110914/2-3"/>
        <s v="MVLSZ/LCST/110915/03-3"/>
        <s v="MVLSZ/LCST/110915/04-3"/>
        <s v="MVLSZ/LCST/110915/10-3"/>
        <s v="MVLSZ/LCST/110915/11-3"/>
        <s v="MVLSZ/LCST/110915/12-3"/>
        <s v="MVLSZ/LCST/110915/13-3"/>
        <s v="MVLSZ/LCST/110915/14-4"/>
        <s v="MVLSZ/LCST/110915/15-3"/>
        <s v="MVLSZ/LCST/110915/16-4"/>
        <s v="MVLSZ/LCST/110915/17-3"/>
        <s v="MVLSZ/LCST/110915/18-3"/>
        <s v="MVLSZ/LCST/110915/19-3"/>
        <s v="MVLSZ/LCST/110915/20-4"/>
        <s v="MVLSZ/LCST/110915/21-3"/>
        <s v="MVLSZ/LCST/110915/22-3"/>
        <s v="MVLSZ/LCST/110915/23-4"/>
        <s v="MVLSZ/LCST/110915/24-3"/>
        <s v="MVLSZ/LCST/110915/25-3"/>
        <s v="MVLSZ/LCST/110915/26-3"/>
        <s v="MVLSZ/LCST/110915/28-3"/>
        <s v="MVLSZ/LCST/110915/29-5"/>
        <s v="MVLSZ/LCST/110915/30-3"/>
        <s v="MVLSZ/LCST/110915/32-4"/>
        <s v="MVLSZ/LCST/110915/5-4"/>
        <s v="MVLSZ/LCST/110915/6-3"/>
        <s v="MVLSZ/LCST/110915/8-4"/>
        <s v="MVLSZ/LCST/110915/9-4"/>
        <s v="MVLSZ/LCST/110916/33-5"/>
        <s v="MVLSZ/LCST/110916/34-3"/>
        <s v="MVLSZ/LCST/110919/35-3"/>
        <s v="MVLSZ/LCST/110919/36-4"/>
        <s v="MVLSZ/LCST/110920/37-3"/>
        <s v="MVLSZ/LCST/110920/39-3"/>
        <s v="MVLSZ/LCST/110920/42-3"/>
        <s v="MVLSZ/LCST/110920/43-3"/>
        <s v="MVLSZ/LCST/110920/44-3"/>
        <s v="MVLSZ/LCST/110920/45-3"/>
        <s v="MVLSZ/LCST/110920/46-3"/>
        <s v="MVLSZ/LCST/110920/47-3"/>
        <s v="MVLSZ/LCST/110920/48-3"/>
        <s v="MVLSZ/LCST/110920/50-3"/>
        <s v="MVLSZ/LCST/110920/51-3"/>
        <s v="MVLSZ/LCST/110920/52-3"/>
        <s v="MVLSZ/LCST/110920/53-3"/>
        <s v="MVLSZ/LCST/110920/54-5"/>
        <s v="MVLSZ/LCST/110920/55-3"/>
        <s v="MVLSZ/LCST/110920/56-3"/>
        <s v="MVLSZ/LCST/110920/57-3"/>
        <s v="MVLSZ/LCST/110920/58-3"/>
        <s v="MVLSZ/LCST/110920/59-3"/>
        <s v="MVLSZ/LCST/110920/60-3"/>
        <s v="MVLSZ/LCST/110920/61-3"/>
        <s v="MVLSZ/LCST/110920/62"/>
        <s v="MVLSZ/LCST/110920/63-3"/>
        <s v="MVLSZ/LCST/110920/64-3"/>
        <s v="MVLSZ/LCST/110920/65-3"/>
        <s v="MVLSZ/LCST/110920/66-3"/>
        <s v="MVLSZ/LCST/110920/67-3"/>
        <s v="MVLSZ/LCST/11092049-3"/>
        <s v="MVLSZ/LCST/110922/69-4"/>
        <s v="MVLSZ/LCST/110922/70-3"/>
        <s v="MVLSZ/LCST/120329/1-7"/>
        <s v="MVLSZ/LCST/120329/2-8"/>
        <s v="MVLSZ/LCST/120329/3-8"/>
        <s v="MVLSZ/LCST/120402/10-6"/>
        <s v="MVLSZ/LCST/120402/11-7"/>
        <s v="MVLSZ/LCST/120402/12-8"/>
        <s v="MVLSZ/LCST/120402/13-7"/>
        <s v="MVLSZ/LCST/120402/14-8"/>
        <s v="MVLSZ/LCST/120402/15-9"/>
        <s v="MVLSZ/LCST/120402/16-6"/>
        <s v="MVLSZ/LCST/120402/17-9"/>
        <s v="MVLSZ/LCST/120402/18-6"/>
        <s v="MVLSZ/LCST/120402/19-7"/>
        <s v="MVLSZ/LCST/120402/21-8"/>
        <s v="MVLSZ/LCST/120402/22-6"/>
        <s v="MVLSZ/LCST/120402/4-4"/>
        <s v="MVLSZ/LCST/120402/5-8"/>
        <s v="MVLSZ/LCST/120402/6-7"/>
        <s v="MVLSZ/LCST/120402/7-8"/>
        <s v="MVLSZ/LCST/120402/8-10"/>
        <s v="MVLSZ/LCST/120402/9-9"/>
        <s v="MVLSZ/LCST/120405/23-5"/>
        <s v="MVLSZ/LCST/120405/24-7"/>
        <s v="MVLSZ/LCST/120405/25-8"/>
        <s v="MVLSZ/LCST/120410/26-7"/>
        <s v="MVLSZ/LCST/120410/27-7"/>
        <s v="MVLSZ/LCST/120410/28-6"/>
        <s v="MVLSZ/LCST/120410/30-6"/>
        <s v="MVLSZ/LCST/120410/32-9"/>
        <s v="MVLSZ/LCST/120410/33-11"/>
        <s v="MVLSZ/LCST/120410/34-12"/>
        <s v="MVLSZ/LCST/120417/35-7"/>
        <s v="MVLSZ/LCST/120417/36-6"/>
        <s v="MVLSZ/LCST/120417/37-7"/>
        <s v="MVLSZ/LCST/120417/38-6"/>
        <s v="MVLSZ/LCST/120417/39-6"/>
        <s v="MVLSZ/LCST/120417/40-7"/>
        <s v="MVLSZ/LCST/120420/41-7"/>
        <s v="MVLSZ/LCST/120420/42/A-14"/>
        <s v="MVLSZ/LCST/120420/42/B-11"/>
        <s v="MVLSZ/LCST/120420/43-8"/>
        <s v="MVLSZ/LCST/120420/44-6"/>
        <s v="MVLSZ/LCST/120420/45-7"/>
        <s v="MVLSZ/LCST/120427/46-4"/>
        <s v="MVLSZ/LCST/120427/48-13"/>
        <s v="MVLSZ/LCST/120427/48-4"/>
        <s v="MVLSZ/LCST/120427/50-6"/>
        <s v="MVLSZ/LCST/120427/51-17"/>
        <s v="MVLSZ/LCST/120427/52-6"/>
        <s v="MVLSZ/LCST/120427/53-10"/>
        <s v="MVLSZ/LCST/120427/54-6"/>
        <s v="MVLSZ/LCST/120427/55-8"/>
        <s v="MVLSZ/LCST/120502/56-7"/>
        <s v="MVLSZ/LCST/120502/57-7"/>
        <s v="MVLSZ/LCST/120502/58-6"/>
        <s v="MVLSZ/LCST/120502/59-7"/>
        <s v="MVLSZ/LCST/120502/60-8"/>
        <s v="MVLSZ/LCST/120502/63-7"/>
        <s v="MVLSZ/LCST/120502/64-6"/>
        <s v="MVLSZ/LCST/120502/66-7"/>
        <s v="MVLSZ/LCST/120503/67/B-12"/>
        <s v="MVLSZ/LCST/120503/67A-7"/>
        <s v="MVLSZ/LCST/120504/68-5"/>
        <s v="MVLSZ/LCST/120504/69-12"/>
        <s v="MVLSZ/LCST/120504/70-7"/>
        <s v="MVLSZ/LCST/120504/72/A-8"/>
        <s v="MVLSZ/LCST/120504/72/B-12"/>
        <s v="MVLSZ/LCST/120504/73-5"/>
        <s v="MVLSZ/LCST/120507/74-9"/>
        <s v="MVLSZ/LCST/120508/76-5"/>
        <s v="MVLSZ/LCST/120508/77-9"/>
        <s v="MVLSZ/LCST/120511/78-4"/>
        <s v="MVLSZ/LCST/120511/79-3"/>
        <s v="MVLSZ/LCST/120511/80-4"/>
        <s v="MVLSZ/LCST/120511/81-4"/>
        <s v="MVLSZ/LCST/120514/82-4"/>
        <s v="MVLSZ/LCST/120514/83-6"/>
        <s v="MVLSZ/LCST/120514/84-7"/>
        <s v="MVLSZ/LCST/120514/84/A-9"/>
        <s v="MVLSZ/LCST/120514/84/B-8"/>
        <s v="MVLSZ/LCST/910915/27-3"/>
        <m/>
      </sharedItems>
    </cacheField>
    <cacheField name="Kérelmező szervezet neve" numFmtId="0">
      <sharedItems count="162" containsMixedTypes="0" containsSemiMixedTypes="0" containsString="1" containsNumber="0">
        <s v="&quot;Fehérvár-Póló &quot; Sportegyesület"/>
        <s v="Aligátor Vízilabda Utánpótlás Sportegyesület"/>
        <s v="Angyalföldi Sportiskola és Diáksport Egyesület"/>
        <s v="Angyalföldi Sportiskola és Diáksport Egyesület VL"/>
        <s v="AQUA Sport Egyesület"/>
        <s v="AQUA Sport Egyesület Nyíregyháza"/>
        <s v="AQUA Sportegyesület Nyíregyháza"/>
        <s v="Balaton Vízilabda Klub"/>
        <s v="Balatonfüred Vízilabda Sportjáért Közhasznú Alapítvány"/>
        <s v="Balatonfűzfő Város Önkormányzata Irinyi János Általános Iskola és Alapfokú Művészeti Intézmény"/>
        <s v="Balatonfűzfő Város Önkormányzata Irinyi János Általános Iskola és Alapfokú Művészetoktatási Intézmény"/>
        <s v="Bánki Vízisport Egyesület"/>
        <s v="Budafóka XXI. Sportegyesület"/>
        <s v="Budafóka XXII. Ker. sport Egyesület"/>
        <s v="Budafóka XXII. Sportegyesület"/>
        <s v="Budaörsi Úszó  Vízilabda és Vízisport Sportegyesület"/>
        <s v="Budaörsi Úszó, Vízilabda és Vízisport Sportegyesület"/>
        <s v="Budapest Honvéd Sportegyesület"/>
        <s v="Budapesti Egyetemi Atlétika Club (ELTE-BEAC Vizilabda DSK)"/>
        <s v="Budapesti Honvéd Sportegyesület"/>
        <s v="Budapesti Vasutas Sport Club - Zugló"/>
        <s v="Budapesti Vasutas Sport Club - Zugló Közhasznú Egyesület"/>
        <s v="Bujka Uszó és Vizilabda Sportegyesület"/>
        <s v="Cápa Vízilabda Klub Úszó-Vízilabda SE"/>
        <s v="Ceglédi Vasutas Sport Egyesület"/>
        <s v="CÍVIS PÓLÓ VÍZILABDA SPORTEGYESÜLET"/>
        <s v="Csabai Csirkefogók Vízilabda Klub"/>
        <s v="Csongrád Városi Vízilabda Sport Egyesület"/>
        <s v="Csongrád Városi Vízilabda Sportegyesület"/>
        <s v="Debreceni Cívis Póló Vízilabda SE"/>
        <s v="Debreceni Cívis Póló Vízilabda Sportegyesület"/>
        <s v="Dunaőjváros Sportjáért Közalapítvány"/>
        <s v="Dunaújváros Sportjáért Közalapítvány"/>
        <s v="Dunaújvárosi Főiskola Vízilabda Egyesület"/>
        <s v="Dunaújvárosi Főiskola Vízilabda Egylet"/>
        <s v="Dunaújvárosi Városi Sportiskola"/>
        <s v="DVSE Korlátolt Felelősségű Társaság"/>
        <s v="Egri Vízilabda Kft."/>
        <s v="Egri Vízilabda Klub"/>
        <s v="Egri Vízmű Sport Club"/>
        <s v="Első Magyar Látvány-csapatsportokért Közhasznú Alapítvány"/>
        <s v="Eszterházy  Károly Főiskola Diák- és Szabadidősport Club"/>
        <s v="Eszterházy Károly Főiskola Diák- és Szabadidősport Club"/>
        <s v="Fehérvár Póló Sportegyesület"/>
        <s v="Fehérvár-Póló Sportegyesület"/>
        <s v="Félegyházi Térségi Sportiskola Kft."/>
        <s v="Főnix  Ifjúsági Közhasznú Egyesület"/>
        <s v="Főnix Ifjúsági Közhasznú Sportegyesület"/>
        <s v="FTC Vízilabda Utánpótlás Nonprofit Kft."/>
        <s v="FTC Waterpolo Kft."/>
        <s v="FTC Waterpolo Sportszolgáltató Kft."/>
        <s v="Gödi Sportegyesület"/>
        <s v="Gödi Sportegyesület Vízilabda Szakosztály"/>
        <s v="Gödöllői Sport Közalapítvány"/>
        <s v="Gyakorló Diáksport Egyesület"/>
        <s v="Gyerekúszás KSI SE"/>
        <s v="Gyerekúszás-KSI Sportegyesület"/>
        <s v="Gyöngyösi Aligátorok Vízilabda Club Közhasznú Egyesület"/>
        <s v="Gyöngyösi Alligátorok Vízilabda Club Közhasznú Egyesület"/>
        <s v="Győri Vízisport Egyesület"/>
        <s v="HÉLIX Sportegyesület"/>
        <s v="Hírös Sport Szabadidő Létesítményeket Működtető és Szolgáltató Nonprofit Kft"/>
        <s v="Hírös Sport Szabadidő Létesítményeket Működtető és Szolgáltató Nonprofit Kft."/>
        <s v="Hírös Sprot Szabadidő Létesítményeket Működtető és Szolgáltató Nonprofit Kft."/>
        <s v="Hódmezővásárhelyi Vízilabda Sport Club"/>
        <s v="Honvéd Kossuth Lajos Sportegyesület Szentendre"/>
        <s v="Honvéd Utánpótlás Vízilabda Klub Sportegyesület"/>
        <s v="Honvéd-Pesterzsébet Vízilabda Klub Sportegyesület"/>
        <s v="Hungerit Vízisportot Támogató Nonprofit  Korlátolt Felelősségű Társaság"/>
        <s v="Játszva, Sportolva Megelőzni Alapítvány"/>
        <s v="Kanizsa Vízilabda Sportegyesület"/>
        <s v="Kaposvári Vízilabda Klub"/>
        <s v="Kaposvári Vizilabda Klub  Korlátolt Felelősségű Társaság"/>
        <s v="Kaposvári Vízilabda Klub Kft"/>
        <s v="Kazincbarcikai Sport Központ &quot;Delfin&quot; Vizisport Klub"/>
        <s v="Kazincbarcikai Sport Központ &quot;Delfin&quot; Vízisport Klub"/>
        <s v="Kazinczy Ferenc Általános Iskola Diák Sportegyesület"/>
        <s v="Kecskeméti Női Vízilabda Sportegyesület"/>
        <s v="Kiskunfélegyházi Vízilabda Sport Egyesület"/>
        <s v="Komáromi Vízipoló Klub Sportegyesület"/>
        <s v="Komáromi Vízipóló Klub Sportegyesület"/>
        <s v="Komplex Póló Suli Sport Egyesület"/>
        <s v="Komplex Póló Suli Sportegyesület"/>
        <s v="KÓPÉ ÚSZÓ- és VÍZILABDA SPORTEGYESÜLET"/>
        <s v="KÓPÉ Úszó-, Vízilabda Sportegyesület"/>
        <s v="Kópé-Uszó, Vízilabda Sportegyesület"/>
        <s v="Kölyök Póló Suli Egyesület"/>
        <s v="Központi Sport és Ifjúsági SE"/>
        <s v="Központi Sport- és Ifjúsági Egyesület"/>
        <s v="Maccabi Vívó és Atlétikai Klub"/>
        <s v="Magyar Vízilabda Szövetség"/>
        <s v="Miskolc Városi Sportiskola Nonprofit Kft."/>
        <s v="Miskolci Egyetemi Atlétikai és Futball Club"/>
        <s v="MTK 1888 Vízilabda, Úszó és Sportszolgáltató Kft."/>
        <s v="Műegyetemi  Atlétikai és Football Club"/>
        <s v="Műegyetemi Atlétikai és Football Club"/>
        <s v="MVLC Miskolci Vízilabda Club Nonprofit Kft."/>
        <s v="MVSI Miskolc Városi Sportiskola Nonprofit Kft."/>
        <s v="MVSI Miskolc Városi Sportiskola Nonprofit Közhasznú Korlátolt Felelősségű Társaság"/>
        <s v="Nemzeti Vízilabda Akadémia és Multifunkcionális Sportközpont Közhasznú Alapítvány"/>
        <s v="Neptun Vízilabda Sport Club"/>
        <s v="Oázis Sport Club"/>
        <s v="OCTOPUS Búvár és Vízilabda Egyesület"/>
        <s v="OCTOPUS Búvár- és Vízilabda Egyesület"/>
        <s v="Orvosegyetem Sport Club"/>
        <s v="OSC Vízilabda Sport Egyesület"/>
        <s v="Pannon Diadal 2011 Úszó és Vízilabda Sportegyesület"/>
        <s v="Pannon Diadal SE"/>
        <s v="Pápai Sportegyesület"/>
        <s v="Pécsi Sport Nonprofit Zrt."/>
        <s v="Pécsi Vasutas Sportkör Vízilabda Szakosztály"/>
        <s v="Pécsi Vízilabda Kft."/>
        <s v="Pécsi Vízilabda Korlátolt Felelősségű Társaság"/>
        <s v="Petőfi és Fia Sportegyesület"/>
        <s v="POLO SORT Club"/>
        <s v="POLO Sport Club"/>
        <s v="Póló-Zugló Közhasznú Alapítvány"/>
        <s v="Sárospataki Rákóczi Diáksport Egyesület"/>
        <s v="Semmelweis Egyetem Vízilabda Klub Sportegyesület"/>
        <s v="Soproni Vízilabda Sport Egyesület"/>
        <s v="Sportliget Sport Egyesület"/>
        <s v="Sugovica Vízilabda Sportegyesület"/>
        <s v="Százhalombattai Vízilabda Sportegyesület"/>
        <s v="Szegedi Férfi Vízilabda Csapat Kft."/>
        <s v="Szegedi Női Vízilabda Egyesület"/>
        <s v="Szegedi Úszó és Vízilabda Tömegsport Egylet"/>
        <s v="Szegedi Vízilabda Egylet"/>
        <s v="Szegedi Vízilabda Egylet Közhasznú Egyesület"/>
        <s v="Szegedi Vízilabda és Tömegsport Klub"/>
        <s v="Szegedi Vizipóló Suli Közhasznú Egyesület"/>
        <s v="Szegedi Vízipóló Suli Közhasznú Egyesület"/>
        <s v="Szegedi Vízipóló Suli Közhasznú Sportegyesület"/>
        <s v="Szekszárdi  Sportközpont Kiemelkedően közhasznú  Nonprofit  Kft."/>
        <s v="Szentesi Üdülőközpont Nonprofit Kft."/>
        <s v="Szentesi Vízilabda Klub"/>
        <s v="Szentesi Vízisportért 2006 Alapítvány"/>
        <s v="Szolnoki Vízilabda Sport Club KFt."/>
        <s v="Szülőföldünk Erdőhorváti Alapítvány Erdőhorváti Fejlődéséért"/>
        <s v="Tatabányai Vízmű Sportegyesület"/>
        <s v="Új-Hullám Sport Egyesület"/>
        <s v="Újpest Vízilabda Utánpótlás Sportegyesület"/>
        <s v="Újszilvás Központi Sport Egyesület"/>
        <s v="UVSE Vízilabda Kft."/>
        <s v="UVSE Vízilabda Sportegyesület, Margitsziget"/>
        <s v="V.U.K.Vízilabda és Úszó Klub Sport Egyesület"/>
        <s v="Váci Vízilabda Sportegyesület"/>
        <s v="Vasas Sport  Club"/>
        <s v="Vasas Sport Club"/>
        <s v="Vasas Vízilabd Kft."/>
        <s v="Vasas Vízilabda Kft."/>
        <s v="Vasas Vízilabda Kft. "/>
        <s v="Vecsési  Sportegyesület"/>
        <s v="Vecsési Sport  Egyesület"/>
        <s v="Velencei-tavi Úszó és Vízilabda Egyesület"/>
        <s v="Vidám Vízilovak Vízilabda Club Sportegyesület"/>
        <s v="Vízisport Üzemeltető Kft."/>
        <s v="XII. Kerületi Önkormányzat Hegyvidék Sportegyesülete"/>
        <s v="YBL Water Polo Club Közhasznú Egyesület"/>
        <s v="Ybl Waterpolo Club"/>
        <s v="Ybl Waterpolo Club közhasznú egyesület"/>
        <s v="Zempléni Vízilabda Klub"/>
        <s v="Zempléni Vízilabda Klub Közhasznú Egyesület"/>
      </sharedItems>
    </cacheField>
    <cacheField name="Hivatásos szervezet I/N" numFmtId="0">
      <sharedItems count="6" containsMixedTypes="0" containsSemiMixedTypes="0" containsString="1" containsNumber="0">
        <s v="amatőr"/>
        <s v="diáksport egyesület"/>
        <s v="hivatásos"/>
        <s v="közhasznú alapítvány"/>
        <s v="N"/>
        <s v="sportiskola"/>
      </sharedItems>
    </cacheField>
    <cacheField name="Ir. Szám" numFmtId="0">
      <sharedItems count="90" containsMixedTypes="1" containsSemiMixedTypes="1" containsString="1" containsNumber="1">
        <n v="1007"/>
        <n v="1022"/>
        <n v="1023"/>
        <n v="1032"/>
        <n v="1037"/>
        <n v="1046"/>
        <n v="1052"/>
        <n v="1061"/>
        <n v="1087"/>
        <n v="1091"/>
        <n v="1104"/>
        <n v="1111"/>
        <n v="1113"/>
        <n v="1117"/>
        <n v="1122"/>
        <n v="1123"/>
        <n v="1126"/>
        <n v="1134"/>
        <n v="1136"/>
        <n v="1137"/>
        <n v="1138"/>
        <n v="1139"/>
        <n v="1142"/>
        <n v="1146"/>
        <n v="1163"/>
        <n v="1171"/>
        <n v="1174"/>
        <n v="1181"/>
        <n v="1185"/>
        <n v="1192"/>
        <n v="1201"/>
        <n v="1223"/>
        <n v="2000"/>
        <n v="2040"/>
        <n v="2100"/>
        <n v="2112"/>
        <n v="2131"/>
        <n v="2143"/>
        <n v="2200"/>
        <n v="2400"/>
        <n v="2440"/>
        <n v="2510"/>
        <n v="2600"/>
        <n v="2700"/>
        <n v="2768"/>
        <n v="2800"/>
        <n v="2900"/>
        <n v="2921"/>
        <n v="3200"/>
        <n v="3300"/>
        <n v="3515"/>
        <n v="3700"/>
        <n v="3935"/>
        <n v="3950"/>
        <n v="3980"/>
        <n v="4026"/>
        <n v="4028"/>
        <n v="4030"/>
        <n v="4400"/>
        <n v="5000"/>
        <n v="5600"/>
        <n v="6000"/>
        <n v="6100"/>
        <n v="6500"/>
        <n v="6600"/>
        <n v="6640"/>
        <n v="6723"/>
        <n v="6724"/>
        <n v="6725"/>
        <n v="6726"/>
        <n v="6800"/>
        <n v="7100"/>
        <n v="7300"/>
        <n v="7400"/>
        <n v="7621"/>
        <n v="7622"/>
        <n v="7632"/>
        <n v="7633"/>
        <n v="8000"/>
        <n v="8184"/>
        <n v="8230"/>
        <n v="8400"/>
        <n v="8500"/>
        <n v="8600"/>
        <n v="8800"/>
        <n v="9025"/>
        <n v="9400"/>
        <n v="9700"/>
        <s v="1391"/>
        <m/>
      </sharedItems>
    </cacheField>
    <cacheField name="Város" numFmtId="0">
      <sharedItems count="58" containsMixedTypes="0" containsSemiMixedTypes="0" containsString="1" containsNumber="0">
        <s v=" Gödöllő"/>
        <s v="Ajka"/>
        <s v="Baja"/>
        <s v="Balatonfüred"/>
        <s v="Balatonfűzfő"/>
        <s v="Békéscsaba"/>
        <s v="Budaörs"/>
        <s v="Budapest"/>
        <s v="Budapest "/>
        <s v="Budapest-Margitsziget"/>
        <s v="Cegléd"/>
        <s v="Csongrád"/>
        <s v="Debrecen"/>
        <s v="Dorog"/>
        <s v="Dunaújváros"/>
        <s v="Eger"/>
        <s v="Erdőhorváti"/>
        <s v="Göd"/>
        <s v="Gödöllő"/>
        <s v="Gödöllő "/>
        <s v="Gyöngyös"/>
        <s v="Győr"/>
        <s v="Hódmezővásárhely"/>
        <s v="Kaposvár"/>
        <s v="Kaposvár, "/>
        <s v="Kazincbarcika"/>
        <s v="Kecskemét"/>
        <s v="Kiskunfélegyháza"/>
        <s v="Kistarcsa"/>
        <s v="Komárom"/>
        <s v="Komárom "/>
        <s v="Komló"/>
        <s v="Kuskunfélegyháza"/>
        <s v="Miskolc"/>
        <s v="Monor"/>
        <s v="Nagykanizsa"/>
        <s v="nincs most székhelyük"/>
        <s v="Nyíregyháza"/>
        <s v="Pápa"/>
        <s v="Pécs"/>
        <s v="Sárospatak"/>
        <s v="Sátoraljaújhely"/>
        <s v="Sopron"/>
        <s v="Sopron "/>
        <s v="Százhalombatta"/>
        <s v="Szeged"/>
        <s v="Székesfehérvár"/>
        <s v="Szekszárd"/>
        <s v="Szentendre"/>
        <s v="Szentes"/>
        <s v="Szolnok"/>
        <s v="Szombathely"/>
        <s v="Tatabánya"/>
        <s v="Újszilvás"/>
        <s v="Vác"/>
        <s v="Vecsés"/>
        <s v="Veresegyház"/>
        <s v="Veresegyháza"/>
      </sharedItems>
    </cacheField>
    <cacheField name="Utca, házszám" numFmtId="0">
      <sharedItems count="179" containsMixedTypes="1" containsSemiMixedTypes="1" containsString="1" containsNumber="0">
        <s v="Ady E. sétány 16"/>
        <s v="Ady Endre sétány 16."/>
        <s v="Ady Endre sétány 25."/>
        <s v="Ady Endre út 1."/>
        <s v="Alvinci út 54/A. I. 4."/>
        <s v="Apponyi-tér H-épület 1. fsz.1."/>
        <s v="Attila utca 3."/>
        <s v="Békástó u. 3."/>
        <s v="Békástó út 3."/>
        <s v="Békástó utca 3."/>
        <s v="Béke út 75."/>
        <s v="Blaha Lujza tér 1"/>
        <s v="Blaha Lujza tér 1."/>
        <s v="Bogdánfy Ödön utca 10"/>
        <s v="Budapesti út 16."/>
        <s v="Csallány G part 4."/>
        <s v="Csallány G. part 4."/>
        <s v="Csallány Gábor part 4."/>
        <s v="Csontváry út 58. X/28"/>
        <s v="Csontváry Út 58.X./28."/>
        <s v="Csontváry utca 58. X/28."/>
        <s v="DAMJANICH 3."/>
        <s v="Damjanich u. 3."/>
        <s v="Damjanich utca 3"/>
        <s v="Deák utca 14."/>
        <s v="Deli Antal utca 27."/>
        <s v="Dob utca 3."/>
        <s v="Dózsa György út 53."/>
        <s v="Dr. Veress Endre u. 10."/>
        <s v="Dr. Veress Endre utca 10."/>
        <s v="Egri út 2."/>
        <s v="Egyetem út 2."/>
        <s v="Egyetem utca 2."/>
        <s v="Egyetemváros"/>
        <s v="Eötvös út 15."/>
        <s v="Eötvös utca 15."/>
        <s v="Eötvös utca 9"/>
        <s v="Eötvös utca 9."/>
        <s v="Építők útja 9."/>
        <s v="Erkel Ferenc 10/F"/>
        <s v="Erkel Ferenc utca 10/F"/>
        <s v="Erzsébet körút 24."/>
        <s v="Erzsébet krt. 76"/>
        <s v="Esze Tamás utca 15"/>
        <s v="Fáy utca 58"/>
        <s v="Fáy utca 58."/>
        <s v="Frank Tivadar u. 5."/>
        <s v="Frank Tivadar utca 5."/>
        <s v="Gagarin u 1."/>
        <s v="Gagarin u. 1"/>
        <s v="Gagarin út 1."/>
        <s v="Guba Sándor utca 40."/>
        <s v="Hadak u. 3."/>
        <s v="Hadak útja 3."/>
        <s v="Hadnagy utca 2."/>
        <s v="Hajós Alfréd Sportuszoda"/>
        <s v="Homoktövis utca 105-107"/>
        <s v="Ifjúság tér 1."/>
        <s v="Irinyi út 2."/>
        <s v="Irinyi utca 2. "/>
        <s v="Iskola u. 9-11."/>
        <s v="Istenhegyi út 4/f"/>
        <s v="Istvánmezei út  1-3."/>
        <s v="Istvánmezei út 1-3"/>
        <s v="Istvánmezei út 1-3."/>
        <s v="Kassai út 98."/>
        <s v="Kékgolyó u. 30."/>
        <s v="Kékgolyó utca 30."/>
        <s v="Keselyűsi út 3."/>
        <s v="Kinizsi út  14."/>
        <s v="Kinizsi út 14."/>
        <s v="Kinizsi utca 14."/>
        <s v="Királyhágó utca 49."/>
        <s v="Kossuth L. Sgt. 72/b"/>
        <s v="Kossuth L. utca 35."/>
        <s v="Kossuth L. utca 82.II/2."/>
        <s v="Kőrösfői u. 14."/>
        <s v="Kőrösfői út 14."/>
        <s v="Leányka út 6."/>
        <s v="Lencsési út 31. II. 16."/>
        <s v="Lencsési út 31.II.6"/>
        <s v="Lomb út 16/a"/>
        <s v="Lomb utca 15/A"/>
        <s v="Lomb utca 16/A"/>
        <s v="Lomnici u. 25"/>
        <s v="Lövölde u. 100"/>
        <s v="Máramaros köz 4."/>
        <s v="Margitsziget, Hajós Alfréd Sportuszoda"/>
        <s v="Margitsziget, Hajós Alfréd Uszoda Sportuszoda"/>
        <s v="Maros utca 17. 3/6"/>
        <s v="Maros utca 17. 3/6."/>
        <s v="Monostorpályi út 56."/>
        <s v="Műegyetem rakpart 1-3."/>
        <s v="Műegyetem rakpart 3"/>
        <s v="Műegyetem rkp. 3."/>
        <s v="Nagy Imre u. 20/1"/>
        <s v="Nagybecskerek u. 32"/>
        <s v="Noszlopy G u. 10."/>
        <s v="Noszlopy G. u. 10."/>
        <s v="Olimpia u. 1/a."/>
        <s v="Olimpia utca 1/a"/>
        <s v="Olimpia utca 1/A."/>
        <s v="Ősrepülő utca 32/C"/>
        <s v="Öthalom utca 19/B"/>
        <s v="Park utca 34."/>
        <s v="Páskom utca 28."/>
        <s v="Paulay Ede utca 1."/>
        <s v="Petőfi Sándor út 1."/>
        <s v="Piac utca 29."/>
        <s v="Pozsonyi út  32 IV em 1"/>
        <s v="Pozsonyi út 32 IV/1"/>
        <s v="Pozsonyi út 32. IV/1."/>
        <s v="Rét utca 4. alagsor/ 2. ajtó"/>
        <s v="Róbert Károly körút 22. III./38."/>
        <s v="Róbert Károly körút 22. III/38"/>
        <s v="Róbert Károly krt. 22. III/38."/>
        <s v="Rozsnyai u. 4."/>
        <s v="Rozsnyai utca 4."/>
        <s v="Ságvári Endre u. 9."/>
        <s v="Salgótarjáni út 14-18"/>
        <s v="Semmelveis utca 2."/>
        <s v="Semmelweis utca 2."/>
        <s v="Sörgyár u. 21-25. B.ép.I.lph. II/."/>
        <s v="Sörgyár utca 21-25/B.I.1h.2/3.em."/>
        <s v="Sporttelep"/>
        <s v="Szabadság tér 2."/>
        <s v="Szabadság tér 7"/>
        <s v="Szabadság tér 7."/>
        <s v="Széchenyi  22."/>
        <s v="Széchenyi út 22"/>
        <s v="Széchenyi utca 22"/>
        <s v="Szent Borbála út 9."/>
        <s v="Szent Imre tér 1"/>
        <s v="Szent Imre tér 1."/>
        <s v="Szent István tér 1."/>
        <s v="Szent István utca 4."/>
        <s v="Szent László tér 61."/>
        <s v="Szent Márton út 30."/>
        <s v="Szent Márton út 37."/>
        <s v="Szőlő utca 90."/>
        <s v="Szőlő utca 90. VI./34"/>
        <s v="Szőnyi István 74."/>
        <s v="Szőnyi István u. 74."/>
        <s v="Szőnyi út 2."/>
        <s v="Táncsics M. u. 2."/>
        <s v="Táncsics Mihály utca 1/A"/>
        <s v="Tápai u. 35."/>
        <s v="Tápai utca 35."/>
        <s v="Tátra itca 5/A"/>
        <s v="Temesvári körút 33."/>
        <s v="Temesvári Krt  33"/>
        <s v="Temesvári Krt. 33"/>
        <s v="Temesvári krt. 33."/>
        <s v="Tiszaligeti sétány 1."/>
        <s v="Tómellék út 1"/>
        <s v="Töltésszer u. 25."/>
        <s v="Töltésszer utca 24"/>
        <s v="Újerdő utca 9."/>
        <s v="Ungvárikert u. 6."/>
        <s v="Ungvárikert utca 6."/>
        <s v="Üllői út  129."/>
        <s v="Üllői út 129."/>
        <s v="Ürömi utca 30/32 III. em/1"/>
        <s v="Vajk utca 14. fsz. 1."/>
        <s v="Vajk utca 14. fsz.1."/>
        <s v="Várkert u. 2"/>
        <s v="Várkert út 2."/>
        <s v="Városháza tér 1."/>
        <s v="Városliget 1320/1hrsz"/>
        <s v="Veres Péter út 42."/>
        <s v="Verseny u. 11."/>
        <s v="Verseny utca 11"/>
        <s v="Verseny utca 11."/>
        <s v="Villányi út  76."/>
        <s v="Vízmű út 1."/>
        <s v="Zákány u. 4"/>
        <s v="Zákány utca 4."/>
        <s v="Zengő  2/a."/>
        <m/>
      </sharedItems>
    </cacheField>
    <cacheField name="Személyi jellegű ráfordítás" numFmtId="0">
      <sharedItems count="136" containsMixedTypes="1" containsSemiMixedTypes="1" containsString="0" containsNumber="1">
        <n v="0"/>
        <n v="117570"/>
        <n v="166801"/>
        <n v="215173"/>
        <n v="250000"/>
        <n v="310750"/>
        <n v="385500"/>
        <n v="392925"/>
        <n v="454890"/>
        <n v="475200"/>
        <n v="496326"/>
        <n v="514000"/>
        <n v="560000"/>
        <n v="750000"/>
        <n v="776820"/>
        <n v="822000"/>
        <n v="824353"/>
        <n v="832680"/>
        <n v="900475"/>
        <n v="914400"/>
        <n v="920750"/>
        <n v="932910"/>
        <n v="949074"/>
        <n v="995875"/>
        <n v="1043982"/>
        <n v="1062000"/>
        <n v="1063554"/>
        <n v="1080000"/>
        <n v="1134458"/>
        <n v="1138888"/>
        <n v="1193280"/>
        <n v="1257300"/>
        <n v="1278000"/>
        <n v="1371000"/>
        <n v="1418520"/>
        <n v="1572690"/>
        <n v="1595330"/>
        <n v="1769184"/>
        <n v="1772589"/>
        <n v="1882963"/>
        <n v="1887098"/>
        <n v="1898147"/>
        <n v="1927500"/>
        <n v="1994931"/>
        <n v="2008800"/>
        <n v="2098155"/>
        <n v="2127107"/>
        <n v="2127840"/>
        <n v="2245279"/>
        <n v="2320615"/>
        <n v="2346111"/>
        <n v="2353704"/>
        <n v="2363453"/>
        <n v="2373030"/>
        <n v="2399258"/>
        <n v="2481625"/>
        <n v="2500000"/>
        <n v="2503279"/>
        <n v="2535393"/>
        <n v="2575080"/>
        <n v="2687776"/>
        <n v="2703780"/>
        <n v="2710296"/>
        <n v="2721988"/>
        <n v="2733332"/>
        <n v="2809259"/>
        <n v="2851918"/>
        <n v="2852700"/>
        <n v="2880000"/>
        <n v="2900370"/>
        <n v="2954669"/>
        <n v="3074985"/>
        <n v="3145755"/>
        <n v="3188887"/>
        <n v="3359387"/>
        <n v="3367316"/>
        <n v="3538584"/>
        <n v="3546272"/>
        <n v="4245286"/>
        <n v="4390141"/>
        <n v="4555554"/>
        <n v="4589160"/>
        <n v="4685395"/>
        <n v="5044740"/>
        <n v="5124318"/>
        <n v="5129743"/>
        <n v="5294499"/>
        <n v="5686849"/>
        <n v="6459630"/>
        <n v="6559521"/>
        <n v="6963172"/>
        <n v="7168320"/>
        <n v="7799391"/>
        <n v="8625954"/>
        <n v="8658919"/>
        <n v="8731477"/>
        <n v="8754817"/>
        <n v="9559140"/>
        <n v="9571980"/>
        <n v="10928602"/>
        <n v="11307450"/>
        <n v="12299994"/>
        <n v="12479026"/>
        <n v="12574761"/>
        <n v="12618000"/>
        <n v="12624600"/>
        <n v="12803174"/>
        <n v="13122300"/>
        <n v="13839720"/>
        <n v="14135905"/>
        <n v="16181077"/>
        <n v="16544163"/>
        <n v="17390160"/>
        <n v="17412778"/>
        <n v="17615581"/>
        <n v="17768135"/>
        <n v="17783911"/>
        <n v="17797541"/>
        <n v="18441740"/>
        <n v="18564915"/>
        <n v="19075863"/>
        <n v="19602469"/>
        <n v="21777570"/>
        <n v="21855672"/>
        <n v="22345740"/>
        <n v="22525020"/>
        <n v="23523420"/>
        <n v="24306270"/>
        <n v="24863009"/>
        <n v="25754062"/>
        <n v="30013199"/>
        <n v="40000010"/>
        <n v="50909086"/>
        <n v="58658226"/>
        <n v="64157912"/>
        <m/>
      </sharedItems>
    </cacheField>
    <cacheField name="Előfinanszí-rozott TEB" numFmtId="0">
      <sharedItems count="218" containsMixedTypes="1" containsSemiMixedTypes="1" containsString="0" containsNumber="1">
        <n v="0"/>
        <n v="10"/>
        <n v="204"/>
        <n v="423"/>
        <n v="429"/>
        <n v="52500"/>
        <n v="154000"/>
        <n v="208069"/>
        <n v="242748"/>
        <n v="277426"/>
        <n v="280000"/>
        <n v="284362"/>
        <n v="301300"/>
        <n v="312104"/>
        <n v="339847"/>
        <n v="346782"/>
        <n v="350000"/>
        <n v="361900"/>
        <n v="365509"/>
        <n v="381461"/>
        <n v="416139"/>
        <n v="416500"/>
        <n v="427000"/>
        <n v="440650"/>
        <n v="455000"/>
        <n v="479739"/>
        <n v="485495"/>
        <n v="490000"/>
        <n v="507500"/>
        <n v="513100"/>
        <n v="520800"/>
        <n v="536886"/>
        <n v="553000"/>
        <n v="554921"/>
        <n v="566300"/>
        <n v="577528"/>
        <n v="596466"/>
        <n v="628231"/>
        <n v="635880"/>
        <n v="693565"/>
        <n v="700000"/>
        <n v="703500"/>
        <n v="704662"/>
        <n v="728243"/>
        <n v="840000"/>
        <n v="856554"/>
        <n v="863490"/>
        <n v="880828"/>
        <n v="892618"/>
        <n v="946120"/>
        <n v="968911"/>
        <n v="1004850"/>
        <n v="1015000"/>
        <n v="1021209"/>
        <n v="1029000"/>
        <n v="1059100"/>
        <n v="1085000"/>
        <n v="1095833"/>
        <n v="1113172"/>
        <n v="1148867"/>
        <n v="1152011"/>
        <n v="1163393"/>
        <n v="1169000"/>
        <n v="1187730"/>
        <n v="1204000"/>
        <n v="1213739"/>
        <n v="1283096"/>
        <n v="1286009"/>
        <n v="1288000"/>
        <n v="1330000"/>
        <n v="1348291"/>
        <n v="1378300"/>
        <n v="1456834"/>
        <n v="1529310"/>
        <n v="1536940"/>
        <n v="1544570"/>
        <n v="1575000"/>
        <n v="1588300"/>
        <n v="1596587"/>
        <n v="1627451"/>
        <n v="1715000"/>
        <n v="1729058"/>
        <n v="1792000"/>
        <n v="1806875"/>
        <n v="1812408"/>
        <n v="1828400"/>
        <n v="1934700"/>
        <n v="1960000"/>
        <n v="1974000"/>
        <n v="2009259"/>
        <n v="2025983"/>
        <n v="2077921"/>
        <n v="2125082"/>
        <n v="2141860"/>
        <n v="2163577"/>
        <n v="2260328"/>
        <n v="2273600"/>
        <n v="2344249"/>
        <n v="2345220"/>
        <n v="2414860"/>
        <n v="2478385"/>
        <n v="2492000"/>
        <n v="2522495"/>
        <n v="2600846"/>
        <n v="2773386"/>
        <n v="2968000"/>
        <n v="3017813"/>
        <n v="3066546"/>
        <n v="3129366"/>
        <n v="3304000"/>
        <n v="3398459"/>
        <n v="3419192"/>
        <n v="3561680"/>
        <n v="3713780"/>
        <n v="4130873"/>
        <n v="4215871"/>
        <n v="4346641"/>
        <n v="4372036"/>
        <n v="4392853"/>
        <n v="4623710"/>
        <n v="4791008"/>
        <n v="4896780"/>
        <n v="4950876"/>
        <n v="4970000"/>
        <n v="5583200"/>
        <n v="5593970"/>
        <n v="5758970"/>
        <n v="5895301"/>
        <n v="6230000"/>
        <n v="6650000"/>
        <n v="6671350"/>
        <n v="6900970"/>
        <n v="6935649"/>
        <n v="6949520"/>
        <n v="6956455"/>
        <n v="7000000"/>
        <n v="7326819"/>
        <n v="7840000"/>
        <n v="8096953"/>
        <n v="8383492"/>
        <n v="8400000"/>
        <n v="8783305"/>
        <n v="8922574"/>
        <n v="9016345"/>
        <n v="9314231"/>
        <n v="9488773"/>
        <n v="9579254"/>
        <n v="9585207"/>
        <n v="9640551"/>
        <n v="10094000"/>
        <n v="10334117"/>
        <n v="10641599"/>
        <n v="10668000"/>
        <n v="11031149"/>
        <n v="11659900"/>
        <n v="11690000"/>
        <n v="12144321"/>
        <n v="12187000"/>
        <n v="12203800"/>
        <n v="12443109"/>
        <n v="12484166"/>
        <n v="12484168"/>
        <n v="12692237"/>
        <n v="12754322"/>
        <n v="12830951"/>
        <n v="12900307"/>
        <n v="12927885"/>
        <n v="13191605"/>
        <n v="13822748"/>
        <n v="14010010"/>
        <n v="14297378"/>
        <n v="14322000"/>
        <n v="14405343"/>
        <n v="14599541"/>
        <n v="14698720"/>
        <n v="14769678"/>
        <n v="14875613"/>
        <n v="14926901"/>
        <n v="15400000"/>
        <n v="15405822"/>
        <n v="15578493"/>
        <n v="16734827"/>
        <n v="17390100"/>
        <n v="18032688"/>
        <n v="18425400"/>
        <n v="18702196"/>
        <n v="19180000"/>
        <n v="19384750"/>
        <n v="19641757"/>
        <n v="20507269"/>
        <n v="21139858"/>
        <n v="21240903"/>
        <n v="21618417"/>
        <n v="21633513"/>
        <n v="24358293"/>
        <n v="24477173"/>
        <n v="24500000"/>
        <n v="25163867"/>
        <n v="26261550"/>
        <n v="30864191"/>
        <n v="32486578"/>
        <n v="32492127"/>
        <n v="35836439"/>
        <n v="40885650"/>
        <n v="41178866"/>
        <n v="44469688"/>
        <n v="47334759"/>
        <n v="49124901"/>
        <n v="69074114"/>
        <n v="72719954"/>
        <n v="77091349"/>
        <n v="114287349"/>
        <n v="116229154"/>
        <n v="146879700"/>
        <n v="183325573"/>
        <n v="193990093"/>
        <n v="1050000000"/>
        <m/>
      </sharedItems>
    </cacheField>
    <cacheField name="Utófinanszí-rozott TEB" numFmtId="0">
      <sharedItems count="24" containsMixedTypes="1" containsSemiMixedTypes="1" containsString="0" containsNumber="1">
        <n v="0"/>
        <n v="63000000"/>
        <n v="63228386"/>
        <n v="105000000"/>
        <n v="140336813"/>
        <n v="197386748"/>
        <n v="200788000"/>
        <n v="203590046"/>
        <n v="234078142"/>
        <n v="273920191"/>
        <n v="342115572"/>
        <n v="342402969"/>
        <n v="347909602"/>
        <n v="350045568"/>
        <n v="377354968"/>
        <n v="395078892"/>
        <n v="422773236"/>
        <n v="429266905"/>
        <n v="450900800"/>
        <n v="460657138"/>
        <n v="898416613"/>
        <n v="1050000000"/>
        <n v="1440984260"/>
        <m/>
      </sharedItems>
    </cacheField>
    <cacheField name="Ebből 10 millió forint feletti utófinanszírozott beruházás felújítás" numFmtId="0">
      <sharedItems count="24" containsMixedTypes="1" containsSemiMixedTypes="1" containsString="0" containsNumber="1">
        <n v="0"/>
        <n v="63000000"/>
        <n v="63228386"/>
        <n v="105000000"/>
        <n v="140336813"/>
        <n v="197386748"/>
        <n v="200788000"/>
        <n v="203590046"/>
        <n v="234078142"/>
        <n v="273920191"/>
        <n v="342115572"/>
        <n v="342402969"/>
        <n v="347909602"/>
        <n v="350045568"/>
        <n v="377354968"/>
        <n v="395078892"/>
        <n v="422773236"/>
        <n v="429266905"/>
        <n v="450900800"/>
        <n v="460657138"/>
        <n v="898416613"/>
        <n v="1050000000"/>
        <n v="1440984260"/>
        <m/>
      </sharedItems>
    </cacheField>
    <cacheField name="Utánpótlás-nevelés" numFmtId="0">
      <sharedItems count="253" containsMixedTypes="1" containsSemiMixedTypes="1" containsString="0" containsNumber="1">
        <n v="0"/>
        <n v="728743"/>
        <n v="831033"/>
        <n v="1004900"/>
        <n v="1219378"/>
        <n v="1515866"/>
        <n v="1909743"/>
        <n v="1980900"/>
        <n v="2675475"/>
        <n v="2691633"/>
        <n v="2710800"/>
        <n v="2790000"/>
        <n v="3112866"/>
        <n v="3190135"/>
        <n v="3533778"/>
        <n v="3837432"/>
        <n v="4299075"/>
        <n v="4569912"/>
        <n v="4599000"/>
        <n v="4628475"/>
        <n v="4785172"/>
        <n v="5096238"/>
        <n v="5136840"/>
        <n v="5383342"/>
        <n v="5547690"/>
        <n v="5583600"/>
        <n v="5852330"/>
        <n v="5972400"/>
        <n v="6360000"/>
        <n v="6495896"/>
        <n v="6565893"/>
        <n v="6918504"/>
        <n v="6973839"/>
        <n v="7360794"/>
        <n v="7363202"/>
        <n v="7370100"/>
        <n v="7536242"/>
        <n v="8398288"/>
        <n v="8844714"/>
        <n v="8882596"/>
        <n v="9084853"/>
        <n v="9109975"/>
        <n v="9245250"/>
        <n v="9255553"/>
        <n v="9320984"/>
        <n v="9494100"/>
        <n v="9530406"/>
        <n v="10000022"/>
        <n v="10622518"/>
        <n v="10723833"/>
        <n v="10812154"/>
        <n v="10957500"/>
        <n v="11086452"/>
        <n v="11165365"/>
        <n v="11246844"/>
        <n v="11262113"/>
        <n v="11418700"/>
        <n v="11961105"/>
        <n v="12014280"/>
        <n v="12210247"/>
        <n v="12346650"/>
        <n v="12653604"/>
        <n v="12915490"/>
        <n v="13255783"/>
        <n v="13406338"/>
        <n v="13656469"/>
        <n v="13698832"/>
        <n v="13787659"/>
        <n v="13899643"/>
        <n v="14076630"/>
        <n v="14100109"/>
        <n v="14166774"/>
        <n v="14277499"/>
        <n v="14407983"/>
        <n v="14651058"/>
        <n v="15410160"/>
        <n v="15692592"/>
        <n v="15908481"/>
        <n v="15960600"/>
        <n v="16742849"/>
        <n v="16802585"/>
        <n v="17912956"/>
        <n v="17944503"/>
        <n v="18033948"/>
        <n v="18206414"/>
        <n v="18598444"/>
        <n v="18841907"/>
        <n v="18847810"/>
        <n v="19083643"/>
        <n v="19165665"/>
        <n v="19222578"/>
        <n v="19224288"/>
        <n v="19783814"/>
        <n v="19901115"/>
        <n v="19967796"/>
        <n v="20770631"/>
        <n v="20934182"/>
        <n v="21943350"/>
        <n v="22301407"/>
        <n v="22450545"/>
        <n v="22959540"/>
        <n v="23094556"/>
        <n v="23237824"/>
        <n v="23666877"/>
        <n v="24384600"/>
        <n v="24616440"/>
        <n v="24869921"/>
        <n v="25376218"/>
        <n v="25577307"/>
        <n v="25755300"/>
        <n v="26725590"/>
        <n v="28518738"/>
        <n v="28790159"/>
        <n v="29177100"/>
        <n v="29638360"/>
        <n v="30044523"/>
        <n v="32082520"/>
        <n v="32515623"/>
        <n v="32891375"/>
        <n v="33001500"/>
        <n v="33673676"/>
        <n v="34168575"/>
        <n v="34535609"/>
        <n v="34851344"/>
        <n v="34889926"/>
        <n v="35122899"/>
        <n v="35312978"/>
        <n v="36075950"/>
        <n v="36509044"/>
        <n v="37743569"/>
        <n v="38275621"/>
        <n v="38379376"/>
        <n v="38580680"/>
        <n v="38632694"/>
        <n v="38943810"/>
        <n v="39130517"/>
        <n v="39172725"/>
        <n v="39290846"/>
        <n v="39406503"/>
        <n v="39827929"/>
        <n v="41122809"/>
        <n v="41838012"/>
        <n v="41939010"/>
        <n v="42050417"/>
        <n v="42554347"/>
        <n v="43048357"/>
        <n v="43095139"/>
        <n v="43614541"/>
        <n v="44065968"/>
        <n v="44436729"/>
        <n v="44483358"/>
        <n v="44925300"/>
        <n v="44981733"/>
        <n v="45502178"/>
        <n v="46499076"/>
        <n v="46800648"/>
        <n v="48889303"/>
        <n v="48923509"/>
        <n v="49347380"/>
        <n v="49417233"/>
        <n v="49804139"/>
        <n v="50212440"/>
        <n v="51722274"/>
        <n v="52636951"/>
        <n v="53350001"/>
        <n v="54722835"/>
        <n v="55238310"/>
        <n v="56216666"/>
        <n v="57242145"/>
        <n v="57482828"/>
        <n v="57635550"/>
        <n v="60222008"/>
        <n v="60337354"/>
        <n v="60973695"/>
        <n v="61467597"/>
        <n v="61604757"/>
        <n v="61640631"/>
        <n v="61675246"/>
        <n v="63299948"/>
        <n v="63376491"/>
        <n v="63686583"/>
        <n v="64173112"/>
        <n v="64789556"/>
        <n v="64815741"/>
        <n v="65588166"/>
        <n v="68424420"/>
        <n v="69287573"/>
        <n v="69767802"/>
        <n v="70215980"/>
        <n v="71676314"/>
        <n v="72471246"/>
        <n v="72536241"/>
        <n v="72979132"/>
        <n v="73212310"/>
        <n v="73532599"/>
        <n v="73735920"/>
        <n v="73893304"/>
        <n v="77072616"/>
        <n v="79636050"/>
        <n v="80871042"/>
        <n v="81822549"/>
        <n v="82886278"/>
        <n v="82897945"/>
        <n v="84996962"/>
        <n v="86858802"/>
        <n v="88815772"/>
        <n v="88956385"/>
        <n v="90149803"/>
        <n v="90258777"/>
        <n v="94326816"/>
        <n v="97093974"/>
        <n v="100741132"/>
        <n v="103006401"/>
        <n v="103674866"/>
        <n v="103743945"/>
        <n v="103911193"/>
        <n v="106520850"/>
        <n v="108663903"/>
        <n v="111919086"/>
        <n v="113241131"/>
        <n v="113974027"/>
        <n v="114216390"/>
        <n v="114585332"/>
        <n v="120152011"/>
        <n v="120774951"/>
        <n v="124833739"/>
        <n v="126782534"/>
        <n v="128182154"/>
        <n v="132852674"/>
        <n v="136958824"/>
        <n v="138662548"/>
        <n v="142953588"/>
        <n v="144428891"/>
        <n v="146327488"/>
        <n v="154870606"/>
        <n v="155652645"/>
        <n v="159579194"/>
        <n v="162406001"/>
        <n v="165575639"/>
        <n v="166301457"/>
        <n v="177924693"/>
        <n v="183807019"/>
        <n v="189156696"/>
        <n v="190000904"/>
        <n v="195924155"/>
        <n v="206340378"/>
        <n v="206805366"/>
        <n v="233991882"/>
        <n v="236943218"/>
        <n v="240795715"/>
        <n v="273990000"/>
        <n v="381762093"/>
        <m/>
      </sharedItems>
    </cacheField>
    <cacheField name="Képzés" numFmtId="0">
      <sharedItems count="13" containsMixedTypes="1" containsSemiMixedTypes="1" containsString="0" containsNumber="1">
        <n v="0"/>
        <n v="87961"/>
        <n v="117279"/>
        <n v="122167"/>
        <n v="293200"/>
        <n v="296335"/>
        <n v="355602"/>
        <n v="586398"/>
        <n v="732998"/>
        <n v="1060000"/>
        <n v="26670061"/>
        <n v="29113387"/>
        <m/>
      </sharedItems>
    </cacheField>
    <cacheField name="Versenyeztetés" numFmtId="0">
      <sharedItems count="50" containsMixedTypes="1" containsSemiMixedTypes="1" containsString="0" containsNumber="1">
        <n v="0"/>
        <n v="242251"/>
        <n v="314030"/>
        <n v="390293"/>
        <n v="395676"/>
        <n v="466558"/>
        <n v="476696"/>
        <n v="511186"/>
        <n v="538336"/>
        <n v="622660"/>
        <n v="639571"/>
        <n v="714013"/>
        <n v="823832"/>
        <n v="891986"/>
        <n v="919845"/>
        <n v="927875"/>
        <n v="957994"/>
        <n v="1048488"/>
        <n v="1076671"/>
        <n v="1130504"/>
        <n v="1257686"/>
        <n v="1288879"/>
        <n v="1615005"/>
        <n v="1646068"/>
        <n v="1832385"/>
        <n v="2218613"/>
        <n v="2294976"/>
        <n v="2826457"/>
        <n v="3184302"/>
        <n v="3199622"/>
        <n v="3465120"/>
        <n v="3661621"/>
        <n v="3685334"/>
        <n v="3807510"/>
        <n v="4166876"/>
        <n v="4358132"/>
        <n v="4680405"/>
        <n v="5149829"/>
        <n v="5170708"/>
        <n v="5704109"/>
        <n v="6334616"/>
        <n v="7304789"/>
        <n v="7342783"/>
        <n v="8290675"/>
        <n v="8318897"/>
        <n v="44861254"/>
        <n v="71730000"/>
        <n v="75067200"/>
        <n v="184832845"/>
        <m/>
      </sharedItems>
    </cacheField>
    <cacheField name="Közreműködői díj" numFmtId="0">
      <sharedItems count="312" containsMixedTypes="1" containsSemiMixedTypes="1" containsString="0" containsNumber="1">
        <n v="0"/>
        <n v="7500"/>
        <n v="10379"/>
        <n v="22594"/>
        <n v="23437"/>
        <n v="24489"/>
        <n v="25025"/>
        <n v="26141"/>
        <n v="30037"/>
        <n v="30788"/>
        <n v="35000"/>
        <n v="37000"/>
        <n v="40412"/>
        <n v="41427"/>
        <n v="49790"/>
        <n v="52276"/>
        <n v="59000"/>
        <n v="59427"/>
        <n v="64113"/>
        <n v="65775"/>
        <n v="70868"/>
        <n v="72867"/>
        <n v="78152"/>
        <n v="79122"/>
        <n v="80264"/>
        <n v="81572"/>
        <n v="96536"/>
        <n v="96689"/>
        <n v="105077"/>
        <n v="110055"/>
        <n v="110996"/>
        <n v="119697"/>
        <n v="120666"/>
        <n v="125103"/>
        <n v="126865"/>
        <n v="131746"/>
        <n v="133936"/>
        <n v="135702"/>
        <n v="138711"/>
        <n v="143273"/>
        <n v="145055"/>
        <n v="150962"/>
        <n v="155386"/>
        <n v="155642"/>
        <n v="169011"/>
        <n v="171444"/>
        <n v="181472"/>
        <n v="187316"/>
        <n v="187730"/>
        <n v="187834"/>
        <n v="190500"/>
        <n v="190836"/>
        <n v="198000"/>
        <n v="201478"/>
        <n v="202603"/>
        <n v="206186"/>
        <n v="216065"/>
        <n v="217226"/>
        <n v="225740"/>
        <n v="229094"/>
        <n v="234649"/>
        <n v="237174"/>
        <n v="237667"/>
        <n v="238643"/>
        <n v="239892"/>
        <n v="247311"/>
        <n v="251757"/>
        <n v="253620"/>
        <n v="255200"/>
        <n v="257406"/>
        <n v="261572"/>
        <n v="265221"/>
        <n v="265341"/>
        <n v="267355"/>
        <n v="272082"/>
        <n v="273315"/>
        <n v="276419"/>
        <n v="276941"/>
        <n v="284494"/>
        <n v="285157"/>
        <n v="288571"/>
        <n v="290240"/>
        <n v="290958"/>
        <n v="291324"/>
        <n v="300000"/>
        <n v="300649"/>
        <n v="309948"/>
        <n v="314035"/>
        <n v="317735"/>
        <n v="340943"/>
        <n v="358589"/>
        <n v="376766"/>
        <n v="380438"/>
        <n v="383473"/>
        <n v="388492"/>
        <n v="388496"/>
        <n v="393049"/>
        <n v="393669"/>
        <n v="401452"/>
        <n v="401538"/>
        <n v="401772"/>
        <n v="401777"/>
        <n v="405732"/>
        <n v="407271"/>
        <n v="410332"/>
        <n v="413633"/>
        <n v="416508"/>
        <n v="423548"/>
        <n v="424619"/>
        <n v="433265"/>
        <n v="444510"/>
        <n v="460623"/>
        <n v="461174"/>
        <n v="473393"/>
        <n v="493408"/>
        <n v="499485"/>
        <n v="505871"/>
        <n v="533270"/>
        <n v="538171"/>
        <n v="546670"/>
        <n v="553252"/>
        <n v="584880"/>
        <n v="586713"/>
        <n v="588615"/>
        <n v="591734"/>
        <n v="593611"/>
        <n v="594527"/>
        <n v="600000"/>
        <n v="612840"/>
        <n v="619051"/>
        <n v="619474"/>
        <n v="633109"/>
        <n v="636375"/>
        <n v="651614"/>
        <n v="658491"/>
        <n v="663371"/>
        <n v="665902"/>
        <n v="675626"/>
        <n v="686943"/>
        <n v="691030"/>
        <n v="712552"/>
        <n v="737399"/>
        <n v="757789"/>
        <n v="775987"/>
        <n v="782078"/>
        <n v="784530"/>
        <n v="789193"/>
        <n v="801995"/>
        <n v="803267"/>
        <n v="808070"/>
        <n v="830307"/>
        <n v="835482"/>
        <n v="840428"/>
        <n v="849048"/>
        <n v="857338"/>
        <n v="866303"/>
        <n v="866471"/>
        <n v="867018"/>
        <n v="869907"/>
        <n v="878840"/>
        <n v="879410"/>
        <n v="888491"/>
        <n v="911681"/>
        <n v="912459"/>
        <n v="919995"/>
        <n v="934730"/>
        <n v="943150"/>
        <n v="945277"/>
        <n v="949609"/>
        <n v="953706"/>
        <n v="966777"/>
        <n v="974955"/>
        <n v="976277"/>
        <n v="988668"/>
        <n v="997117"/>
        <n v="999445"/>
        <n v="1004832"/>
        <n v="1012884"/>
        <n v="1034358"/>
        <n v="1058520"/>
        <n v="1061268"/>
        <n v="1077463"/>
        <n v="1119040"/>
        <n v="1157335"/>
        <n v="1167953"/>
        <n v="1169481"/>
        <n v="1169845"/>
        <n v="1197367"/>
        <n v="1204577"/>
        <n v="1209356"/>
        <n v="1219000"/>
        <n v="1232260"/>
        <n v="1235229"/>
        <n v="1286166"/>
        <n v="1288260"/>
        <n v="1312130"/>
        <n v="1348862"/>
        <n v="1356808"/>
        <n v="1403349"/>
        <n v="1413354"/>
        <n v="1420071"/>
        <n v="1428610"/>
        <n v="1435678"/>
        <n v="1464883"/>
        <n v="1506985"/>
        <n v="1524367"/>
        <n v="1524615"/>
        <n v="1527863"/>
        <n v="1533432"/>
        <n v="1537353"/>
        <n v="1555134"/>
        <n v="1561935"/>
        <n v="1562142"/>
        <n v="1598032"/>
        <n v="1605563"/>
        <n v="1636380"/>
        <n v="1645320"/>
        <n v="1666820"/>
        <n v="1669426"/>
        <n v="1673976"/>
        <n v="1688694"/>
        <n v="1695055"/>
        <n v="1699726"/>
        <n v="1725458"/>
        <n v="1726949"/>
        <n v="1728783"/>
        <n v="1730543"/>
        <n v="1734667"/>
        <n v="1753998"/>
        <n v="1758078"/>
        <n v="1766937"/>
        <n v="1805609"/>
        <n v="1810121"/>
        <n v="1852313"/>
        <n v="1882933"/>
        <n v="1894062"/>
        <n v="1910597"/>
        <n v="1917415"/>
        <n v="1919260"/>
        <n v="1961614"/>
        <n v="2018102"/>
        <n v="2045305"/>
        <n v="2054046"/>
        <n v="2075056"/>
        <n v="2100618"/>
        <n v="2161098"/>
        <n v="2166652"/>
        <n v="2167794"/>
        <n v="2179058"/>
        <n v="2319204"/>
        <n v="2356440"/>
        <n v="2363420"/>
        <n v="2477361"/>
        <n v="2521924"/>
        <n v="2599423"/>
        <n v="2642931"/>
        <n v="2670020"/>
        <n v="2683694"/>
        <n v="2761098"/>
        <n v="2880964"/>
        <n v="2894379"/>
        <n v="3028446"/>
        <n v="3031160"/>
        <n v="3065452"/>
        <n v="3114421"/>
        <n v="3184375"/>
        <n v="3251106"/>
        <n v="3312459"/>
        <n v="3382899"/>
        <n v="3428896"/>
        <n v="3635800"/>
        <n v="3695698"/>
        <n v="3811162"/>
        <n v="3860259"/>
        <n v="3861688"/>
        <n v="3948493"/>
        <n v="3999795"/>
        <n v="4048194"/>
        <n v="4072416"/>
        <n v="4136767"/>
        <n v="4150405"/>
        <n v="4197737"/>
        <n v="4440155"/>
        <n v="4528483"/>
        <n v="4572492"/>
        <n v="4641667"/>
        <n v="4771651"/>
        <n v="4826353"/>
        <n v="4990918"/>
        <n v="5056214"/>
        <n v="5069558"/>
        <n v="5213465"/>
        <n v="5274416"/>
        <n v="5307153"/>
        <n v="5647838"/>
        <n v="5712580"/>
        <n v="6895898"/>
        <n v="7173393"/>
        <n v="7435513"/>
        <n v="7689541"/>
        <n v="8338879"/>
        <n v="8716982"/>
        <n v="8890249"/>
        <n v="9169999"/>
        <n v="9723579"/>
        <n v="10263467"/>
        <n v="10776943"/>
        <n v="15144622"/>
        <n v="18524054"/>
        <n v="21649485"/>
        <n v="30920463"/>
        <m/>
      </sharedItems>
    </cacheField>
    <cacheField name="1%" numFmtId="0">
      <sharedItems count="255" containsMixedTypes="1" containsSemiMixedTypes="1" containsString="0" containsNumber="1">
        <n v="0"/>
        <n v="10803"/>
        <n v="11297"/>
        <n v="12244"/>
        <n v="12317"/>
        <n v="12512"/>
        <n v="15018"/>
        <n v="15393"/>
        <n v="20206"/>
        <n v="20713"/>
        <n v="24895"/>
        <n v="26138"/>
        <n v="27059"/>
        <n v="32056"/>
        <n v="32814"/>
        <n v="32887"/>
        <n v="39561"/>
        <n v="40786"/>
        <n v="48267"/>
        <n v="48344"/>
        <n v="52538"/>
        <n v="52677"/>
        <n v="55027"/>
        <n v="55498"/>
        <n v="60333"/>
        <n v="63431"/>
        <n v="66968"/>
        <n v="67850"/>
        <n v="75087"/>
        <n v="75480"/>
        <n v="75841"/>
        <n v="77693"/>
        <n v="77820"/>
        <n v="90735"/>
        <n v="93158"/>
        <n v="93658"/>
        <n v="93917"/>
        <n v="95094"/>
        <n v="95418"/>
        <n v="98163"/>
        <n v="103093"/>
        <n v="108032"/>
        <n v="108613"/>
        <n v="112869"/>
        <n v="117324"/>
        <n v="118587"/>
        <n v="118833"/>
        <n v="119321"/>
        <n v="119945"/>
        <n v="125878"/>
        <n v="126809"/>
        <n v="127600"/>
        <n v="128703"/>
        <n v="131868"/>
        <n v="132610"/>
        <n v="133677"/>
        <n v="134476"/>
        <n v="136657"/>
        <n v="138209"/>
        <n v="138471"/>
        <n v="140610"/>
        <n v="142577"/>
        <n v="144285"/>
        <n v="145120"/>
        <n v="145479"/>
        <n v="150324"/>
        <n v="152918"/>
        <n v="154973"/>
        <n v="157017"/>
        <n v="158868"/>
        <n v="171982"/>
        <n v="179294"/>
        <n v="188383"/>
        <n v="190218"/>
        <n v="191736"/>
        <n v="194246"/>
        <n v="194248"/>
        <n v="196524"/>
        <n v="198080"/>
        <n v="200726"/>
        <n v="200769"/>
        <n v="200886"/>
        <n v="202865"/>
        <n v="203635"/>
        <n v="205166"/>
        <n v="206816"/>
        <n v="208253"/>
        <n v="211774"/>
        <n v="213761"/>
        <n v="216632"/>
        <n v="231432"/>
        <n v="236696"/>
        <n v="249742"/>
        <n v="263494"/>
        <n v="266634"/>
        <n v="269085"/>
        <n v="295867"/>
        <n v="296805"/>
        <n v="297263"/>
        <n v="297397"/>
        <n v="306420"/>
        <n v="309737"/>
        <n v="318187"/>
        <n v="325807"/>
        <n v="329244"/>
        <n v="343471"/>
        <n v="345514"/>
        <n v="346839"/>
        <n v="348161"/>
        <n v="368699"/>
        <n v="391038"/>
        <n v="392263"/>
        <n v="400997"/>
        <n v="415152"/>
        <n v="417741"/>
        <n v="420214"/>
        <n v="424524"/>
        <n v="433150"/>
        <n v="433235"/>
        <n v="433509"/>
        <n v="434953"/>
        <n v="443685"/>
        <n v="444245"/>
        <n v="455840"/>
        <n v="459996"/>
        <n v="467365"/>
        <n v="471574"/>
        <n v="472638"/>
        <n v="474805"/>
        <n v="476853"/>
        <n v="478330"/>
        <n v="483888"/>
        <n v="487477"/>
        <n v="498558"/>
        <n v="499722"/>
        <n v="502416"/>
        <n v="506442"/>
        <n v="528285"/>
        <n v="529259"/>
        <n v="538731"/>
        <n v="559519"/>
        <n v="578667"/>
        <n v="583975"/>
        <n v="584922"/>
        <n v="585721"/>
        <n v="586093"/>
        <n v="598682"/>
        <n v="602287"/>
        <n v="604677"/>
        <n v="616130"/>
        <n v="617614"/>
        <n v="643082"/>
        <n v="644130"/>
        <n v="656065"/>
        <n v="678404"/>
        <n v="685120"/>
        <n v="701673"/>
        <n v="706677"/>
        <n v="710036"/>
        <n v="714305"/>
        <n v="732441"/>
        <n v="753492"/>
        <n v="763931"/>
        <n v="766715"/>
        <n v="768676"/>
        <n v="777566"/>
        <n v="780966"/>
        <n v="781069"/>
        <n v="799016"/>
        <n v="818188"/>
        <n v="822660"/>
        <n v="836987"/>
        <n v="844347"/>
        <n v="847527"/>
        <n v="849862"/>
        <n v="850211"/>
        <n v="851580"/>
        <n v="863474"/>
        <n v="864391"/>
        <n v="876998"/>
        <n v="879039"/>
        <n v="883468"/>
        <n v="884518"/>
        <n v="902805"/>
        <n v="907448"/>
        <n v="926156"/>
        <n v="941466"/>
        <n v="947030"/>
        <n v="958707"/>
        <n v="1009050"/>
        <n v="1022652"/>
        <n v="1027023"/>
        <n v="1050309"/>
        <n v="1080548"/>
        <n v="1084090"/>
        <n v="1089528"/>
        <n v="1103386"/>
        <n v="1159601"/>
        <n v="1172682"/>
        <n v="1178220"/>
        <n v="1238680"/>
        <n v="1260961"/>
        <n v="1295293"/>
        <n v="1299711"/>
        <n v="1321465"/>
        <n v="1341846"/>
        <n v="1380548"/>
        <n v="1440482"/>
        <n v="1447189"/>
        <n v="1472284"/>
        <n v="1514222"/>
        <n v="1515579"/>
        <n v="1532725"/>
        <n v="1592187"/>
        <n v="1625553"/>
        <n v="1691449"/>
        <n v="1714448"/>
        <n v="1817900"/>
        <n v="1847849"/>
        <n v="1905581"/>
        <n v="1930130"/>
        <n v="1930844"/>
        <n v="1974246"/>
        <n v="1999897"/>
        <n v="2024096"/>
        <n v="2068382"/>
        <n v="2075202"/>
        <n v="2098868"/>
        <n v="2129232"/>
        <n v="2220076"/>
        <n v="2264241"/>
        <n v="2286246"/>
        <n v="2413176"/>
        <n v="2495458"/>
        <n v="2528107"/>
        <n v="2534779"/>
        <n v="2606732"/>
        <n v="2637208"/>
        <n v="2653576"/>
        <n v="2823919"/>
        <n v="3586696"/>
        <n v="3605469"/>
        <n v="3717757"/>
        <n v="4169439"/>
        <n v="4358491"/>
        <n v="4445124"/>
        <n v="4647180"/>
        <n v="4730775"/>
        <n v="4861789"/>
        <n v="5388471"/>
        <n v="7572310"/>
        <n v="9262027"/>
        <n v="10824742"/>
        <n v="15460230"/>
        <m/>
      </sharedItems>
    </cacheField>
    <cacheField name="Támogatás összesen" numFmtId="0">
      <sharedItems count="319" containsMixedTypes="0" containsSemiMixedTypes="0" containsString="0" containsNumber="1">
        <n v="0"/>
        <n v="257500"/>
        <n v="804680"/>
        <n v="1080282"/>
        <n v="1129724"/>
        <n v="1224463"/>
        <n v="1231695"/>
        <n v="1251276"/>
        <n v="1294300"/>
        <n v="1323000"/>
        <n v="1501889"/>
        <n v="1539444"/>
        <n v="2020618"/>
        <n v="2040327"/>
        <n v="2071399"/>
        <n v="2433148"/>
        <n v="2489545"/>
        <n v="2613807"/>
        <n v="2705945"/>
        <n v="2755739"/>
        <n v="2790000"/>
        <n v="3205745"/>
        <n v="3281400"/>
        <n v="3288797"/>
        <n v="3592778"/>
        <n v="3956115"/>
        <n v="4078598"/>
        <n v="4109613"/>
        <n v="4424178"/>
        <n v="4762421"/>
        <n v="4826874"/>
        <n v="4834547"/>
        <n v="4919053"/>
        <n v="5253853"/>
        <n v="5267669"/>
        <n v="5502876"/>
        <n v="5549836"/>
        <n v="6033329"/>
        <n v="6343282"/>
        <n v="6696800"/>
        <n v="6785215"/>
        <n v="6807975"/>
        <n v="7051478"/>
        <n v="7232400"/>
        <n v="7508748"/>
        <n v="7548137"/>
        <n v="7584098"/>
        <n v="7769321"/>
        <n v="7782188"/>
        <n v="7865552"/>
        <n v="9073674"/>
        <n v="9110055"/>
        <n v="9315799"/>
        <n v="9365827"/>
        <n v="9391726"/>
        <n v="9509355"/>
        <n v="9541807"/>
        <n v="9816299"/>
        <n v="10002124"/>
        <n v="10128594"/>
        <n v="10309301"/>
        <n v="10803280"/>
        <n v="10861358"/>
        <n v="11148000"/>
        <n v="11287044"/>
        <n v="11732511"/>
        <n v="11858713"/>
        <n v="11883344"/>
        <n v="11932181"/>
        <n v="11994683"/>
        <n v="12587882"/>
        <n v="12681035"/>
        <n v="12760044"/>
        <n v="12870275"/>
        <n v="13174829"/>
        <n v="13186783"/>
        <n v="13261133"/>
        <n v="13367799"/>
        <n v="13447648"/>
        <n v="13515969"/>
        <n v="13665755"/>
        <n v="13794357"/>
        <n v="13820966"/>
        <n v="13847062"/>
        <n v="14060950"/>
        <n v="14257903"/>
        <n v="14428584"/>
        <n v="14511990"/>
        <n v="14547906"/>
        <n v="15032502"/>
        <n v="15261509"/>
        <n v="15291774"/>
        <n v="15497440"/>
        <n v="15701811"/>
        <n v="15814726"/>
        <n v="15886763"/>
        <n v="17198226"/>
        <n v="17276008"/>
        <n v="17929501"/>
        <n v="18257450"/>
        <n v="18838370"/>
        <n v="18994992"/>
        <n v="19021948"/>
        <n v="19173653"/>
        <n v="19424645"/>
        <n v="19424909"/>
        <n v="19652541"/>
        <n v="19808029"/>
        <n v="20072648"/>
        <n v="20076920"/>
        <n v="20088656"/>
        <n v="20143813"/>
        <n v="20209144"/>
        <n v="20286684"/>
        <n v="20363600"/>
        <n v="20516613"/>
        <n v="20681689"/>
        <n v="20825469"/>
        <n v="21177466"/>
        <n v="21254089"/>
        <n v="21316749"/>
        <n v="21376108"/>
        <n v="21663276"/>
        <n v="22233513"/>
        <n v="23143151"/>
        <n v="23196504"/>
        <n v="23669629"/>
        <n v="24974287"/>
        <n v="26642205"/>
        <n v="26663568"/>
        <n v="26908570"/>
        <n v="27095639"/>
        <n v="27578817"/>
        <n v="27924510"/>
        <n v="29586724"/>
        <n v="29680575"/>
        <n v="29726415"/>
        <n v="29739720"/>
        <n v="30173510"/>
        <n v="30193067"/>
        <n v="30641998"/>
        <n v="30973734"/>
        <n v="31327773"/>
        <n v="31818753"/>
        <n v="32580721"/>
        <n v="32924631"/>
        <n v="33518834"/>
        <n v="33944258"/>
        <n v="34347144"/>
        <n v="34551585"/>
        <n v="34683886"/>
        <n v="34816150"/>
        <n v="35512958"/>
        <n v="36436877"/>
        <n v="36870003"/>
        <n v="39103958"/>
        <n v="39226608"/>
        <n v="40099793"/>
        <n v="40152175"/>
        <n v="41515406"/>
        <n v="41774123"/>
        <n v="41877810"/>
        <n v="42021378"/>
        <n v="42452438"/>
        <n v="43315220"/>
        <n v="43323575"/>
        <n v="43350944"/>
        <n v="43495398"/>
        <n v="44368470"/>
        <n v="44424573"/>
        <n v="44925300"/>
        <n v="45584031"/>
        <n v="45999872"/>
        <n v="46310919"/>
        <n v="46736579"/>
        <n v="47157598"/>
        <n v="47263948"/>
        <n v="47480462"/>
        <n v="47685302"/>
        <n v="47833012"/>
        <n v="48339440"/>
        <n v="48747733"/>
        <n v="49291599"/>
        <n v="49855959"/>
        <n v="49972243"/>
        <n v="50241659"/>
        <n v="50644227"/>
        <n v="52345132"/>
        <n v="52828514"/>
        <n v="52926133"/>
        <n v="53873221"/>
        <n v="55124358"/>
        <n v="55952100"/>
        <n v="57572286"/>
        <n v="57866831"/>
        <n v="58397748"/>
        <n v="58492233"/>
        <n v="58609312"/>
        <n v="59240715"/>
        <n v="59868396"/>
        <n v="60228933"/>
        <n v="60467818"/>
        <n v="61613030"/>
        <n v="61761477"/>
        <n v="62147475"/>
        <n v="64308388"/>
        <n v="64413021"/>
        <n v="65597180"/>
        <n v="65606505"/>
        <n v="65894608"/>
        <n v="67840420"/>
        <n v="68512000"/>
        <n v="70167542"/>
        <n v="70667721"/>
        <n v="71003564"/>
        <n v="71430488"/>
        <n v="73244175"/>
        <n v="74427596"/>
        <n v="75349298"/>
        <n v="76393167"/>
        <n v="76671618"/>
        <n v="76867628"/>
        <n v="77756785"/>
        <n v="78096849"/>
        <n v="78107205"/>
        <n v="79901601"/>
        <n v="81144080"/>
        <n v="81819090"/>
        <n v="82266045"/>
        <n v="83698834"/>
        <n v="84434747"/>
        <n v="84752817"/>
        <n v="84986350"/>
        <n v="85021073"/>
        <n v="85158026"/>
        <n v="86347496"/>
        <n v="86439228"/>
        <n v="87700009"/>
        <n v="87903904"/>
        <n v="88346883"/>
        <n v="88451765"/>
        <n v="90280456"/>
        <n v="90744823"/>
        <n v="91670682"/>
        <n v="92615682"/>
        <n v="94146730"/>
        <n v="94703145"/>
        <n v="95870738"/>
        <n v="100905171"/>
        <n v="102265310"/>
        <n v="102702384"/>
        <n v="105030947"/>
        <n v="106928455"/>
        <n v="108054922"/>
        <n v="108409012"/>
        <n v="108952981"/>
        <n v="110338600"/>
        <n v="113727754"/>
        <n v="115960313"/>
        <n v="117268199"/>
        <n v="117822009"/>
        <n v="123868052"/>
        <n v="126096228"/>
        <n v="129971216"/>
        <n v="132146550"/>
        <n v="134184814"/>
        <n v="138055026"/>
        <n v="144048199"/>
        <n v="144718988"/>
        <n v="147228404"/>
        <n v="151422368"/>
        <n v="151558058"/>
        <n v="153272668"/>
        <n v="159218825"/>
        <n v="159363911"/>
        <n v="162555287"/>
        <n v="163826671"/>
        <n v="169144996"/>
        <n v="171444801"/>
        <n v="181790004"/>
        <n v="184784984"/>
        <n v="190558182"/>
        <n v="192757710"/>
        <n v="193012974"/>
        <n v="193084472"/>
        <n v="196131896"/>
        <n v="197424655"/>
        <n v="199989785"/>
        <n v="202409821"/>
        <n v="206838451"/>
        <n v="207520292"/>
        <n v="209886855"/>
        <n v="212923248"/>
        <n v="222007799"/>
        <n v="226424173"/>
        <n v="228624598"/>
        <n v="241317671"/>
        <n v="249545940"/>
        <n v="252810795"/>
        <n v="253477943"/>
        <n v="260673290"/>
        <n v="263720818"/>
        <n v="265357729"/>
        <n v="282391948"/>
        <n v="352379039"/>
        <n v="358669691"/>
        <n v="360546935"/>
        <n v="371775660"/>
        <n v="416944021"/>
        <n v="435849132"/>
        <n v="444512450"/>
        <n v="464717979"/>
        <n v="473077454"/>
        <n v="486179049"/>
        <n v="538847251"/>
        <n v="757231192"/>
        <n v="926202704"/>
        <n v="1546023179"/>
        <n v="2132474227"/>
      </sharedItems>
    </cacheField>
    <cacheField name="Önrész" numFmtId="0">
      <sharedItems count="320" containsMixedTypes="1" containsSemiMixedTypes="1" containsString="0" containsNumber="1">
        <n v="0"/>
        <n v="103471.444444444"/>
        <n v="135500"/>
        <n v="220100"/>
        <n v="250000"/>
        <n v="297275"/>
        <n v="310000"/>
        <n v="365422"/>
        <n v="392642"/>
        <n v="439569"/>
        <n v="453900"/>
        <n v="477675"/>
        <n v="484168"/>
        <n v="524770"/>
        <n v="536262"/>
        <n v="552000"/>
        <n v="570760"/>
        <n v="583762"/>
        <n v="616649"/>
        <n v="643667"/>
        <n v="670370"/>
        <n v="744089"/>
        <n v="761738"/>
        <n v="817866"/>
        <n v="842677"/>
        <n v="846791"/>
        <n v="863258"/>
        <n v="887743"/>
        <n v="899324"/>
        <n v="916666.666666667"/>
        <n v="943149"/>
        <n v="958306"/>
        <n v="982746"/>
        <n v="1027250"/>
        <n v="1040648"/>
        <n v="1043526"/>
        <n v="1078449"/>
        <n v="1090699"/>
        <n v="1139141"/>
        <n v="1145478"/>
        <n v="1204900"/>
        <n v="1217500"/>
        <n v="1257300"/>
        <n v="1398654"/>
        <n v="1427944"/>
        <n v="1428125"/>
        <n v="1462257"/>
        <n v="1471956"/>
        <n v="1500792"/>
        <n v="1518418"/>
        <n v="1523600"/>
        <n v="1535663"/>
        <n v="1553976"/>
        <n v="1578710"/>
        <n v="1604216"/>
        <n v="1628305"/>
        <n v="1671274"/>
        <n v="1680600"/>
        <n v="1694280"/>
        <n v="1722894"/>
        <n v="1729898"/>
        <n v="1760777"/>
        <n v="1775249"/>
        <n v="1786043"/>
        <n v="1786746"/>
        <n v="1800492"/>
        <n v="1806472"/>
        <n v="1822002"/>
        <n v="1846783"/>
        <n v="1874086"/>
        <n v="1884550"/>
        <n v="1925620"/>
        <n v="1969375"/>
        <n v="1981590"/>
        <n v="2006367"/>
        <n v="2026442"/>
        <n v="2037889"/>
        <n v="2093775"/>
        <n v="2105663"/>
        <n v="2113550"/>
        <n v="2130406"/>
        <n v="2158294"/>
        <n v="2230296"/>
        <n v="2252535"/>
        <n v="2350498.77777778"/>
        <n v="2372480"/>
        <n v="2387888"/>
        <n v="2388761"/>
        <n v="2425570"/>
        <n v="2463948"/>
        <n v="2486478"/>
        <n v="2494505"/>
        <n v="2544429"/>
        <n v="2595400"/>
        <n v="2613807"/>
        <n v="2653620"/>
        <n v="2685662"/>
        <n v="2733695"/>
        <n v="2774922"/>
        <n v="2776130"/>
        <n v="2816542"/>
        <n v="3003812"/>
        <n v="3029579.77777778"/>
        <n v="3266782"/>
        <n v="3297842"/>
        <n v="3301200"/>
        <n v="3359470"/>
        <n v="3405065"/>
        <n v="3441526"/>
        <n v="3517009"/>
        <n v="3626515"/>
        <n v="3853765"/>
        <n v="3948050"/>
        <n v="4197292"/>
        <n v="4205062"/>
        <n v="4442522"/>
        <n v="4707552"/>
        <n v="4816772"/>
        <n v="4936064"/>
        <n v="4948161"/>
        <n v="4991700"/>
        <n v="5057914"/>
        <n v="5062090"/>
        <n v="5194212"/>
        <n v="5221523"/>
        <n v="5235160"/>
        <n v="5259732"/>
        <n v="5262752"/>
        <n v="5298793"/>
        <n v="5478273"/>
        <n v="5515832"/>
        <n v="5558595"/>
        <n v="5639510"/>
        <n v="5820489"/>
        <n v="6040971"/>
        <n v="6041900"/>
        <n v="6095968"/>
        <n v="6149160"/>
        <n v="6207253"/>
        <n v="6384940"/>
        <n v="6402783"/>
        <n v="6418452"/>
        <n v="6468630"/>
        <n v="6507656"/>
        <n v="6508032"/>
        <n v="6557854"/>
        <n v="6680659"/>
        <n v="6682425"/>
        <n v="6699099"/>
        <n v="6704150.44444445"/>
        <n v="6778668"/>
        <n v="6784188"/>
        <n v="6977504"/>
        <n v="7035400"/>
        <n v="7055234"/>
        <n v="7072272"/>
        <n v="7076287"/>
        <n v="7136278"/>
        <n v="7262895"/>
        <n v="7520923"/>
        <n v="7541020"/>
        <n v="7671452"/>
        <n v="8032091"/>
        <n v="8106217"/>
        <n v="8119092"/>
        <n v="8556227"/>
        <n v="8819978"/>
        <n v="8896480"/>
        <n v="8972726"/>
        <n v="9265318"/>
        <n v="9271506"/>
        <n v="9357835.22222222"/>
        <n v="9432829"/>
        <n v="9551048"/>
        <n v="9766256"/>
        <n v="9830802"/>
        <n v="9831231.44444445"/>
        <n v="9881803"/>
        <n v="9890470"/>
        <n v="10016585"/>
        <n v="10077032"/>
        <n v="10483955"/>
        <n v="10568918"/>
        <n v="10578908"/>
        <n v="10616941"/>
        <n v="10969377"/>
        <n v="11149673"/>
        <n v="11273328"/>
        <n v="11393658"/>
        <n v="11435367"/>
        <n v="11538584"/>
        <n v="11639038"/>
        <n v="11747644"/>
        <n v="11768950"/>
        <n v="11806108"/>
        <n v="12118615"/>
        <n v="12121399"/>
        <n v="12192215"/>
        <n v="12301807"/>
        <n v="12560712"/>
        <n v="12597455"/>
        <n v="12713760"/>
        <n v="12807600"/>
        <n v="12922412"/>
        <n v="13095067"/>
        <n v="13122300"/>
        <n v="13237620"/>
        <n v="13366605"/>
        <n v="13381343"/>
        <n v="13636609"/>
        <n v="13763117"/>
        <n v="13830398"/>
        <n v="13902123"/>
        <n v="14058099"/>
        <n v="14157450"/>
        <n v="14190772"/>
        <n v="14293285"/>
        <n v="14386255"/>
        <n v="14455063"/>
        <n v="14568803"/>
        <n v="14679208"/>
        <n v="14682950"/>
        <n v="14729013"/>
        <n v="14793405"/>
        <n v="15195650"/>
        <n v="15304919"/>
        <n v="15702355"/>
        <n v="15922204"/>
        <n v="16156252"/>
        <n v="16156928"/>
        <n v="16263150"/>
        <n v="16269627"/>
        <n v="16660653"/>
        <n v="17407835"/>
        <n v="17672676"/>
        <n v="17796469"/>
        <n v="17819780"/>
        <n v="18193902"/>
        <n v="18280242"/>
        <n v="18441740"/>
        <n v="18640543"/>
        <n v="18761907"/>
        <n v="19049423"/>
        <n v="19333953"/>
        <n v="19630914"/>
        <n v="19724571"/>
        <n v="19845430"/>
        <n v="20439720"/>
        <n v="20616704"/>
        <n v="20813933"/>
        <n v="21067376"/>
        <n v="21518887"/>
        <n v="21704670"/>
        <n v="22247999"/>
        <n v="22703614"/>
        <n v="22775718"/>
        <n v="22885851"/>
        <n v="24787033"/>
        <n v="25222217"/>
        <n v="25327702"/>
        <n v="25896761"/>
        <n v="25966703"/>
        <n v="26096621"/>
        <n v="26998888"/>
        <n v="27434943"/>
        <n v="27745676"/>
        <n v="27785566"/>
        <n v="28701397"/>
        <n v="29295814"/>
        <n v="29932268"/>
        <n v="30028365"/>
        <n v="31435750"/>
        <n v="31637863"/>
        <n v="31790141.2698413"/>
        <n v="32297402"/>
        <n v="32328529"/>
        <n v="33102793"/>
        <n v="33467194"/>
        <n v="33708076"/>
        <n v="33858965"/>
        <n v="34043204"/>
        <n v="34199982"/>
        <n v="36007150"/>
        <n v="36201022"/>
        <n v="36382016"/>
        <n v="38010805"/>
        <n v="38100699"/>
        <n v="38830105"/>
        <n v="39165183"/>
        <n v="45974400"/>
        <n v="46510936"/>
        <n v="47452909"/>
        <n v="47464316"/>
        <n v="50495147"/>
        <n v="58729723"/>
        <n v="64895301"/>
        <n v="81171683"/>
        <n v="84693168"/>
        <n v="85709908"/>
        <n v="87764138"/>
        <n v="89951510"/>
        <n v="103421859"/>
        <n v="113452763"/>
        <n v="121025121"/>
        <n v="146620961"/>
        <n v="147023415"/>
        <n v="150019529"/>
        <n v="153715582"/>
        <n v="163196651"/>
        <n v="182568412"/>
        <n v="183435150"/>
        <n v="186792486"/>
        <n v="193243200"/>
        <n v="197424488"/>
        <n v="198880319"/>
        <n v="219111252"/>
        <n v="396944016"/>
        <n v="452116140"/>
        <n v="697137018"/>
        <m/>
      </sharedItems>
    </cacheField>
    <cacheField name="Program összértéke" numFmtId="0">
      <sharedItems count="319" containsMixedTypes="0" containsSemiMixedTypes="0" containsString="0" containsNumber="1">
        <n v="0"/>
        <n v="507500"/>
        <n v="908151.444444444"/>
        <n v="1367195"/>
        <n v="1534182"/>
        <n v="1613892"/>
        <n v="1749233"/>
        <n v="1787538"/>
        <n v="1875000"/>
        <n v="2145556"/>
        <n v="2260427"/>
        <n v="2301182"/>
        <n v="2551600"/>
        <n v="2867409"/>
        <n v="2959142"/>
        <n v="3053014"/>
        <n v="3100000"/>
        <n v="3567994"/>
        <n v="3654219"/>
        <n v="3985420"/>
        <n v="4127428"/>
        <n v="4334250"/>
        <n v="4395684"/>
        <n v="4633870"/>
        <n v="4901853"/>
        <n v="4962000"/>
        <n v="5008937"/>
        <n v="5227614"/>
        <n v="5837615"/>
        <n v="5838429"/>
        <n v="6166485"/>
        <n v="6703699"/>
        <n v="6744011"/>
        <n v="7082410"/>
        <n v="7222435"/>
        <n v="7286431"/>
        <n v="7440889"/>
        <n v="7572673"/>
        <n v="7603004"/>
        <n v="7968144.66666667"/>
        <n v="8326614"/>
        <n v="8426775"/>
        <n v="8506443"/>
        <n v="8632579"/>
        <n v="8756000"/>
        <n v="8901750"/>
        <n v="9019885"/>
        <n v="9542965"/>
        <n v="9687554"/>
        <n v="10092801"/>
        <n v="10406475"/>
        <n v="10435252"/>
        <n v="10536605"/>
        <n v="10680948"/>
        <n v="10906998"/>
        <n v="11091048"/>
        <n v="11333494"/>
        <n v="11454779"/>
        <n v="11807369"/>
        <n v="12047967"/>
        <n v="12365500"/>
        <n v="12526174"/>
        <n v="13073790"/>
        <n v="13233303"/>
        <n v="13233838"/>
        <n v="13303324"/>
        <n v="13320970"/>
        <n v="13360125"/>
        <n v="13613242"/>
        <n v="13986536"/>
        <n v="14285251"/>
        <n v="14314020"/>
        <n v="14658739"/>
        <n v="15144204"/>
        <n v="15184173"/>
        <n v="15356629"/>
        <n v="15620334"/>
        <n v="15719977"/>
        <n v="15873504"/>
        <n v="15945500"/>
        <n v="16090700"/>
        <n v="16099858"/>
        <n v="16348398"/>
        <n v="16838974"/>
        <n v="17165860"/>
        <n v="17299398"/>
        <n v="17344223"/>
        <n v="17672806"/>
        <n v="17821093"/>
        <n v="17884418"/>
        <n v="18386107"/>
        <n v="18502339"/>
        <n v="19742655"/>
        <n v="19871408"/>
        <n v="20035164"/>
        <n v="21135498"/>
        <n v="21304059"/>
        <n v="21582939"/>
        <n v="22116489"/>
        <n v="22302944"/>
        <n v="22559642.7777778"/>
        <n v="22829974"/>
        <n v="22942183"/>
        <n v="23070450"/>
        <n v="24133291"/>
        <n v="24149754"/>
        <n v="24520871"/>
        <n v="25134640"/>
        <n v="25310179"/>
        <n v="25382532"/>
        <n v="25637656"/>
        <n v="25882166"/>
        <n v="26083660"/>
        <n v="26124262"/>
        <n v="26185713"/>
        <n v="26255248"/>
        <n v="26638269"/>
        <n v="27749209"/>
        <n v="29671784.7777778"/>
        <n v="29710600"/>
        <n v="30560875"/>
        <n v="31043689"/>
        <n v="31505019"/>
        <n v="32168302"/>
        <n v="32414900"/>
        <n v="32870821"/>
        <n v="32978417"/>
        <n v="33159670"/>
        <n v="33532980"/>
        <n v="34415260"/>
        <n v="34847060"/>
        <n v="35671340"/>
        <n v="36633227"/>
        <n v="36658150"/>
        <n v="37436732"/>
        <n v="37796403"/>
        <n v="38537651"/>
        <n v="38569936"/>
        <n v="39347767"/>
        <n v="39405058"/>
        <n v="39583768"/>
        <n v="39716999"/>
        <n v="39917598"/>
        <n v="40511419"/>
        <n v="40634169"/>
        <n v="40970037"/>
        <n v="41897357"/>
        <n v="42428598"/>
        <n v="42548358"/>
        <n v="42935242"/>
        <n v="44420820"/>
        <n v="44594697"/>
        <n v="45455362"/>
        <n v="46484733"/>
        <n v="46939900"/>
        <n v="48073260"/>
        <n v="48117346"/>
        <n v="48167716"/>
        <n v="48312239"/>
        <n v="48473222"/>
        <n v="49315887"/>
        <n v="49316631"/>
        <n v="49360637"/>
        <n v="49917000"/>
        <n v="50179440"/>
        <n v="50370454"/>
        <n v="50395847"/>
        <n v="50793791"/>
        <n v="52846926"/>
        <n v="53946373"/>
        <n v="54161121"/>
        <n v="54611680"/>
        <n v="55263815"/>
        <n v="55694382"/>
        <n v="55860363"/>
        <n v="56001897"/>
        <n v="56585612"/>
        <n v="56949747"/>
        <n v="57460592"/>
        <n v="58764318"/>
        <n v="58977674"/>
        <n v="59622215"/>
        <n v="60646340"/>
        <n v="61702967.2222222"/>
        <n v="62047767"/>
        <n v="62816603"/>
        <n v="64080318"/>
        <n v="64955589.4444444"/>
        <n v="65276421"/>
        <n v="65845302"/>
        <n v="68070715"/>
        <n v="68228550"/>
        <n v="68851625.4444444"/>
        <n v="69132323"/>
        <n v="69284482"/>
        <n v="70110736"/>
        <n v="70837773"/>
        <n v="71248174"/>
        <n v="71954041"/>
        <n v="72348897"/>
        <n v="72673467"/>
        <n v="73298814"/>
        <n v="73509121"/>
        <n v="74687154"/>
        <n v="75683537"/>
        <n v="77391468"/>
        <n v="78138786"/>
        <n v="79462579"/>
        <n v="80085380"/>
        <n v="80704215"/>
        <n v="81152496"/>
        <n v="83247574"/>
        <n v="84517503"/>
        <n v="84622605"/>
        <n v="84949394"/>
        <n v="85296849"/>
        <n v="85764108"/>
        <n v="88065276"/>
        <n v="89395823"/>
        <n v="92665652"/>
        <n v="93804629"/>
        <n v="94381700"/>
        <n v="95185695"/>
        <n v="95638014"/>
        <n v="95823805"/>
        <n v="96736554"/>
        <n v="96849834"/>
        <n v="97831776"/>
        <n v="98413397"/>
        <n v="99401189"/>
        <n v="99481830"/>
        <n v="100462945"/>
        <n v="102239600"/>
        <n v="102249006"/>
        <n v="103194590"/>
        <n v="103202868"/>
        <n v="103839890"/>
        <n v="103847063"/>
        <n v="105582097"/>
        <n v="106062221"/>
        <n v="106184146"/>
        <n v="110883111"/>
        <n v="117588996"/>
        <n v="117744707"/>
        <n v="118422238"/>
        <n v="118577847"/>
        <n v="118646456"/>
        <n v="118965534"/>
        <n v="120055572"/>
        <n v="120089628"/>
        <n v="120652377"/>
        <n v="120969724"/>
        <n v="121558974"/>
        <n v="121607663"/>
        <n v="122813614"/>
        <n v="128114009"/>
        <n v="130471868"/>
        <n v="132463849"/>
        <n v="137631169"/>
        <n v="138208312"/>
        <n v="142756881"/>
        <n v="146829500"/>
        <n v="148611759"/>
        <n v="156313000"/>
        <n v="163384656"/>
        <n v="163480628"/>
        <n v="168317156"/>
        <n v="169354527"/>
        <n v="171157819"/>
        <n v="178762192"/>
        <n v="181974065"/>
        <n v="182148898"/>
        <n v="185315446"/>
        <n v="190340853"/>
        <n v="190494224"/>
        <n v="194367213"/>
        <n v="195616812.269841"/>
        <n v="198194016"/>
        <n v="214118533"/>
        <n v="216317669"/>
        <n v="216748600"/>
        <n v="217800007"/>
        <n v="220128269"/>
        <n v="223950167"/>
        <n v="227284454"/>
        <n v="228376524"/>
        <n v="228764860"/>
        <n v="232847994"/>
        <n v="253443549"/>
        <n v="253859116"/>
        <n v="271729865"/>
        <n v="279478208"/>
        <n v="285108197"/>
        <n v="285699693"/>
        <n v="287354321"/>
        <n v="294602589"/>
        <n v="297616416"/>
        <n v="298684095"/>
        <n v="299838365"/>
        <n v="299921840"/>
        <n v="299988879"/>
        <n v="344739530"/>
        <n v="378810492"/>
        <n v="403417069"/>
        <n v="499000000"/>
        <n v="510566464"/>
        <n v="512385273"/>
        <n v="534972311"/>
        <n v="599512433"/>
        <n v="622641618"/>
        <n v="633202464"/>
        <n v="643392769"/>
        <n v="657961179"/>
        <n v="670501942"/>
        <n v="757958503"/>
        <n v="940666342"/>
        <n v="1323146720"/>
        <n v="2243160197"/>
        <n v="2584590367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4">
  <r>
    <x v="0"/>
    <x v="0"/>
    <x v="321"/>
    <x v="90"/>
    <x v="4"/>
    <x v="88"/>
    <x v="7"/>
    <x v="55"/>
    <x v="53"/>
    <x v="217"/>
    <x v="23"/>
    <x v="23"/>
    <x v="218"/>
    <x v="9"/>
    <x v="47"/>
    <x v="295"/>
    <x v="254"/>
    <x v="285"/>
    <x v="248"/>
    <x v="280"/>
  </r>
  <r>
    <x v="0"/>
    <x v="0"/>
    <x v="188"/>
    <x v="1"/>
    <x v="0"/>
    <x v="87"/>
    <x v="51"/>
    <x v="137"/>
    <x v="67"/>
    <x v="171"/>
    <x v="0"/>
    <x v="0"/>
    <x v="155"/>
    <x v="0"/>
    <x v="0"/>
    <x v="238"/>
    <x v="0"/>
    <x v="209"/>
    <x v="215"/>
    <x v="208"/>
  </r>
  <r>
    <x v="0"/>
    <x v="0"/>
    <x v="208"/>
    <x v="2"/>
    <x v="0"/>
    <x v="21"/>
    <x v="7"/>
    <x v="117"/>
    <x v="32"/>
    <x v="41"/>
    <x v="0"/>
    <x v="0"/>
    <x v="19"/>
    <x v="0"/>
    <x v="0"/>
    <x v="52"/>
    <x v="0"/>
    <x v="41"/>
    <x v="77"/>
    <x v="45"/>
  </r>
  <r>
    <x v="0"/>
    <x v="0"/>
    <x v="186"/>
    <x v="5"/>
    <x v="0"/>
    <x v="58"/>
    <x v="37"/>
    <x v="37"/>
    <x v="0"/>
    <x v="187"/>
    <x v="0"/>
    <x v="0"/>
    <x v="108"/>
    <x v="0"/>
    <x v="0"/>
    <x v="196"/>
    <x v="0"/>
    <x v="173"/>
    <x v="186"/>
    <x v="178"/>
  </r>
  <r>
    <x v="0"/>
    <x v="0"/>
    <x v="239"/>
    <x v="7"/>
    <x v="0"/>
    <x v="79"/>
    <x v="4"/>
    <x v="50"/>
    <x v="0"/>
    <x v="71"/>
    <x v="0"/>
    <x v="0"/>
    <x v="58"/>
    <x v="0"/>
    <x v="0"/>
    <x v="101"/>
    <x v="0"/>
    <x v="81"/>
    <x v="71"/>
    <x v="77"/>
  </r>
  <r>
    <x v="0"/>
    <x v="0"/>
    <x v="207"/>
    <x v="8"/>
    <x v="0"/>
    <x v="80"/>
    <x v="3"/>
    <x v="134"/>
    <x v="0"/>
    <x v="0"/>
    <x v="10"/>
    <x v="10"/>
    <x v="0"/>
    <x v="0"/>
    <x v="0"/>
    <x v="305"/>
    <x v="0"/>
    <x v="304"/>
    <x v="304"/>
    <x v="304"/>
  </r>
  <r>
    <x v="0"/>
    <x v="0"/>
    <x v="176"/>
    <x v="9"/>
    <x v="5"/>
    <x v="79"/>
    <x v="4"/>
    <x v="58"/>
    <x v="0"/>
    <x v="0"/>
    <x v="0"/>
    <x v="0"/>
    <x v="11"/>
    <x v="0"/>
    <x v="0"/>
    <x v="0"/>
    <x v="0"/>
    <x v="20"/>
    <x v="6"/>
    <x v="16"/>
  </r>
  <r>
    <x v="0"/>
    <x v="0"/>
    <x v="181"/>
    <x v="13"/>
    <x v="0"/>
    <x v="31"/>
    <x v="7"/>
    <x v="104"/>
    <x v="0"/>
    <x v="49"/>
    <x v="0"/>
    <x v="0"/>
    <x v="73"/>
    <x v="0"/>
    <x v="0"/>
    <x v="111"/>
    <x v="0"/>
    <x v="94"/>
    <x v="74"/>
    <x v="88"/>
  </r>
  <r>
    <x v="0"/>
    <x v="0"/>
    <x v="197"/>
    <x v="18"/>
    <x v="2"/>
    <x v="13"/>
    <x v="7"/>
    <x v="13"/>
    <x v="4"/>
    <x v="0"/>
    <x v="0"/>
    <x v="0"/>
    <x v="0"/>
    <x v="0"/>
    <x v="0"/>
    <x v="1"/>
    <x v="0"/>
    <x v="1"/>
    <x v="4"/>
    <x v="1"/>
  </r>
  <r>
    <x v="0"/>
    <x v="0"/>
    <x v="182"/>
    <x v="19"/>
    <x v="2"/>
    <x v="17"/>
    <x v="7"/>
    <x v="27"/>
    <x v="103"/>
    <x v="0"/>
    <x v="0"/>
    <x v="0"/>
    <x v="94"/>
    <x v="0"/>
    <x v="0"/>
    <x v="172"/>
    <x v="0"/>
    <x v="146"/>
    <x v="223"/>
    <x v="158"/>
  </r>
  <r>
    <x v="0"/>
    <x v="0"/>
    <x v="202"/>
    <x v="20"/>
    <x v="2"/>
    <x v="22"/>
    <x v="7"/>
    <x v="143"/>
    <x v="93"/>
    <x v="0"/>
    <x v="0"/>
    <x v="0"/>
    <x v="156"/>
    <x v="0"/>
    <x v="0"/>
    <x v="223"/>
    <x v="0"/>
    <x v="198"/>
    <x v="213"/>
    <x v="201"/>
  </r>
  <r>
    <x v="0"/>
    <x v="0"/>
    <x v="218"/>
    <x v="24"/>
    <x v="0"/>
    <x v="43"/>
    <x v="10"/>
    <x v="23"/>
    <x v="34"/>
    <x v="126"/>
    <x v="0"/>
    <x v="0"/>
    <x v="102"/>
    <x v="0"/>
    <x v="0"/>
    <x v="163"/>
    <x v="0"/>
    <x v="142"/>
    <x v="142"/>
    <x v="135"/>
  </r>
  <r>
    <x v="0"/>
    <x v="0"/>
    <x v="217"/>
    <x v="26"/>
    <x v="0"/>
    <x v="60"/>
    <x v="5"/>
    <x v="79"/>
    <x v="0"/>
    <x v="77"/>
    <x v="0"/>
    <x v="0"/>
    <x v="90"/>
    <x v="0"/>
    <x v="0"/>
    <x v="116"/>
    <x v="0"/>
    <x v="120"/>
    <x v="100"/>
    <x v="104"/>
  </r>
  <r>
    <x v="0"/>
    <x v="0"/>
    <x v="223"/>
    <x v="29"/>
    <x v="0"/>
    <x v="55"/>
    <x v="12"/>
    <x v="108"/>
    <x v="0"/>
    <x v="130"/>
    <x v="0"/>
    <x v="0"/>
    <x v="214"/>
    <x v="0"/>
    <x v="0"/>
    <x v="267"/>
    <x v="0"/>
    <x v="257"/>
    <x v="217"/>
    <x v="255"/>
  </r>
  <r>
    <x v="0"/>
    <x v="0"/>
    <x v="216"/>
    <x v="35"/>
    <x v="5"/>
    <x v="39"/>
    <x v="14"/>
    <x v="167"/>
    <x v="0"/>
    <x v="0"/>
    <x v="0"/>
    <x v="0"/>
    <x v="38"/>
    <x v="0"/>
    <x v="0"/>
    <x v="72"/>
    <x v="0"/>
    <x v="51"/>
    <x v="32"/>
    <x v="49"/>
  </r>
  <r>
    <x v="0"/>
    <x v="0"/>
    <x v="204"/>
    <x v="38"/>
    <x v="2"/>
    <x v="49"/>
    <x v="15"/>
    <x v="47"/>
    <x v="124"/>
    <x v="125"/>
    <x v="0"/>
    <x v="0"/>
    <x v="226"/>
    <x v="0"/>
    <x v="0"/>
    <x v="285"/>
    <x v="0"/>
    <x v="274"/>
    <x v="287"/>
    <x v="277"/>
  </r>
  <r>
    <x v="0"/>
    <x v="0"/>
    <x v="205"/>
    <x v="42"/>
    <x v="0"/>
    <x v="49"/>
    <x v="15"/>
    <x v="125"/>
    <x v="11"/>
    <x v="198"/>
    <x v="0"/>
    <x v="0"/>
    <x v="0"/>
    <x v="0"/>
    <x v="0"/>
    <x v="148"/>
    <x v="0"/>
    <x v="132"/>
    <x v="193"/>
    <x v="138"/>
  </r>
  <r>
    <x v="0"/>
    <x v="0"/>
    <x v="220"/>
    <x v="43"/>
    <x v="0"/>
    <x v="78"/>
    <x v="46"/>
    <x v="71"/>
    <x v="0"/>
    <x v="44"/>
    <x v="0"/>
    <x v="0"/>
    <x v="122"/>
    <x v="0"/>
    <x v="0"/>
    <x v="180"/>
    <x v="0"/>
    <x v="153"/>
    <x v="113"/>
    <x v="144"/>
  </r>
  <r>
    <x v="0"/>
    <x v="0"/>
    <x v="224"/>
    <x v="45"/>
    <x v="0"/>
    <x v="62"/>
    <x v="27"/>
    <x v="74"/>
    <x v="0"/>
    <x v="0"/>
    <x v="0"/>
    <x v="0"/>
    <x v="14"/>
    <x v="0"/>
    <x v="0"/>
    <x v="16"/>
    <x v="0"/>
    <x v="24"/>
    <x v="8"/>
    <x v="19"/>
  </r>
  <r>
    <x v="0"/>
    <x v="0"/>
    <x v="228"/>
    <x v="48"/>
    <x v="0"/>
    <x v="9"/>
    <x v="7"/>
    <x v="161"/>
    <x v="0"/>
    <x v="101"/>
    <x v="0"/>
    <x v="0"/>
    <x v="187"/>
    <x v="0"/>
    <x v="0"/>
    <x v="247"/>
    <x v="0"/>
    <x v="217"/>
    <x v="166"/>
    <x v="211"/>
  </r>
  <r>
    <x v="0"/>
    <x v="0"/>
    <x v="232"/>
    <x v="50"/>
    <x v="2"/>
    <x v="9"/>
    <x v="7"/>
    <x v="161"/>
    <x v="118"/>
    <x v="0"/>
    <x v="0"/>
    <x v="0"/>
    <x v="0"/>
    <x v="0"/>
    <x v="0"/>
    <x v="120"/>
    <x v="0"/>
    <x v="101"/>
    <x v="239"/>
    <x v="134"/>
  </r>
  <r>
    <x v="0"/>
    <x v="0"/>
    <x v="201"/>
    <x v="52"/>
    <x v="0"/>
    <x v="36"/>
    <x v="17"/>
    <x v="124"/>
    <x v="0"/>
    <x v="135"/>
    <x v="0"/>
    <x v="0"/>
    <x v="10"/>
    <x v="0"/>
    <x v="0"/>
    <x v="83"/>
    <x v="0"/>
    <x v="58"/>
    <x v="105"/>
    <x v="65"/>
  </r>
  <r>
    <x v="0"/>
    <x v="0"/>
    <x v="194"/>
    <x v="55"/>
    <x v="0"/>
    <x v="27"/>
    <x v="7"/>
    <x v="20"/>
    <x v="6"/>
    <x v="6"/>
    <x v="0"/>
    <x v="0"/>
    <x v="72"/>
    <x v="0"/>
    <x v="0"/>
    <x v="110"/>
    <x v="0"/>
    <x v="90"/>
    <x v="76"/>
    <x v="85"/>
  </r>
  <r>
    <x v="0"/>
    <x v="0"/>
    <x v="210"/>
    <x v="58"/>
    <x v="0"/>
    <x v="48"/>
    <x v="20"/>
    <x v="30"/>
    <x v="30"/>
    <x v="62"/>
    <x v="0"/>
    <x v="0"/>
    <x v="0"/>
    <x v="0"/>
    <x v="0"/>
    <x v="20"/>
    <x v="0"/>
    <x v="15"/>
    <x v="58"/>
    <x v="20"/>
  </r>
  <r>
    <x v="0"/>
    <x v="0"/>
    <x v="225"/>
    <x v="62"/>
    <x v="0"/>
    <x v="61"/>
    <x v="26"/>
    <x v="101"/>
    <x v="0"/>
    <x v="80"/>
    <x v="0"/>
    <x v="0"/>
    <x v="134"/>
    <x v="0"/>
    <x v="0"/>
    <x v="190"/>
    <x v="0"/>
    <x v="161"/>
    <x v="122"/>
    <x v="154"/>
  </r>
  <r>
    <x v="0"/>
    <x v="0"/>
    <x v="206"/>
    <x v="63"/>
    <x v="0"/>
    <x v="61"/>
    <x v="26"/>
    <x v="100"/>
    <x v="0"/>
    <x v="0"/>
    <x v="0"/>
    <x v="0"/>
    <x v="16"/>
    <x v="0"/>
    <x v="0"/>
    <x v="33"/>
    <x v="0"/>
    <x v="28"/>
    <x v="11"/>
    <x v="24"/>
  </r>
  <r>
    <x v="0"/>
    <x v="0"/>
    <x v="184"/>
    <x v="67"/>
    <x v="2"/>
    <x v="30"/>
    <x v="7"/>
    <x v="72"/>
    <x v="37"/>
    <x v="122"/>
    <x v="0"/>
    <x v="0"/>
    <x v="210"/>
    <x v="0"/>
    <x v="0"/>
    <x v="264"/>
    <x v="0"/>
    <x v="252"/>
    <x v="220"/>
    <x v="253"/>
  </r>
  <r>
    <x v="0"/>
    <x v="0"/>
    <x v="320"/>
    <x v="70"/>
    <x v="0"/>
    <x v="84"/>
    <x v="35"/>
    <x v="9"/>
    <x v="12"/>
    <x v="40"/>
    <x v="0"/>
    <x v="0"/>
    <x v="27"/>
    <x v="0"/>
    <x v="0"/>
    <x v="0"/>
    <x v="0"/>
    <x v="43"/>
    <x v="50"/>
    <x v="44"/>
  </r>
  <r>
    <x v="0"/>
    <x v="0"/>
    <x v="185"/>
    <x v="71"/>
    <x v="2"/>
    <x v="73"/>
    <x v="23"/>
    <x v="51"/>
    <x v="0"/>
    <x v="0"/>
    <x v="0"/>
    <x v="0"/>
    <x v="172"/>
    <x v="0"/>
    <x v="0"/>
    <x v="232"/>
    <x v="0"/>
    <x v="204"/>
    <x v="149"/>
    <x v="192"/>
  </r>
  <r>
    <x v="0"/>
    <x v="0"/>
    <x v="221"/>
    <x v="76"/>
    <x v="1"/>
    <x v="54"/>
    <x v="41"/>
    <x v="24"/>
    <x v="0"/>
    <x v="0"/>
    <x v="0"/>
    <x v="0"/>
    <x v="7"/>
    <x v="0"/>
    <x v="0"/>
    <x v="17"/>
    <x v="0"/>
    <x v="13"/>
    <x v="3"/>
    <x v="10"/>
  </r>
  <r>
    <x v="0"/>
    <x v="0"/>
    <x v="212"/>
    <x v="77"/>
    <x v="0"/>
    <x v="61"/>
    <x v="26"/>
    <x v="157"/>
    <x v="0"/>
    <x v="5"/>
    <x v="0"/>
    <x v="0"/>
    <x v="1"/>
    <x v="0"/>
    <x v="0"/>
    <x v="4"/>
    <x v="0"/>
    <x v="2"/>
    <x v="1"/>
    <x v="2"/>
  </r>
  <r>
    <x v="0"/>
    <x v="0"/>
    <x v="229"/>
    <x v="78"/>
    <x v="0"/>
    <x v="62"/>
    <x v="32"/>
    <x v="12"/>
    <x v="0"/>
    <x v="0"/>
    <x v="0"/>
    <x v="0"/>
    <x v="51"/>
    <x v="0"/>
    <x v="0"/>
    <x v="50"/>
    <x v="0"/>
    <x v="63"/>
    <x v="41"/>
    <x v="60"/>
  </r>
  <r>
    <x v="0"/>
    <x v="0"/>
    <x v="219"/>
    <x v="79"/>
    <x v="0"/>
    <x v="46"/>
    <x v="30"/>
    <x v="130"/>
    <x v="5"/>
    <x v="34"/>
    <x v="0"/>
    <x v="0"/>
    <x v="12"/>
    <x v="0"/>
    <x v="0"/>
    <x v="31"/>
    <x v="0"/>
    <x v="27"/>
    <x v="28"/>
    <x v="26"/>
  </r>
  <r>
    <x v="0"/>
    <x v="0"/>
    <x v="231"/>
    <x v="83"/>
    <x v="0"/>
    <x v="32"/>
    <x v="48"/>
    <x v="25"/>
    <x v="0"/>
    <x v="0"/>
    <x v="0"/>
    <x v="0"/>
    <x v="0"/>
    <x v="0"/>
    <x v="0"/>
    <x v="0"/>
    <x v="0"/>
    <x v="0"/>
    <x v="0"/>
    <x v="0"/>
  </r>
  <r>
    <x v="0"/>
    <x v="0"/>
    <x v="230"/>
    <x v="83"/>
    <x v="0"/>
    <x v="32"/>
    <x v="48"/>
    <x v="25"/>
    <x v="0"/>
    <x v="155"/>
    <x v="0"/>
    <x v="0"/>
    <x v="135"/>
    <x v="0"/>
    <x v="0"/>
    <x v="206"/>
    <x v="0"/>
    <x v="187"/>
    <x v="171"/>
    <x v="183"/>
  </r>
  <r>
    <x v="0"/>
    <x v="0"/>
    <x v="193"/>
    <x v="86"/>
    <x v="0"/>
    <x v="38"/>
    <x v="34"/>
    <x v="105"/>
    <x v="0"/>
    <x v="27"/>
    <x v="0"/>
    <x v="0"/>
    <x v="107"/>
    <x v="0"/>
    <x v="0"/>
    <x v="143"/>
    <x v="0"/>
    <x v="128"/>
    <x v="102"/>
    <x v="118"/>
  </r>
  <r>
    <x v="0"/>
    <x v="0"/>
    <x v="180"/>
    <x v="88"/>
    <x v="0"/>
    <x v="23"/>
    <x v="7"/>
    <x v="64"/>
    <x v="0"/>
    <x v="93"/>
    <x v="0"/>
    <x v="0"/>
    <x v="204"/>
    <x v="0"/>
    <x v="0"/>
    <x v="256"/>
    <x v="0"/>
    <x v="243"/>
    <x v="182"/>
    <x v="232"/>
  </r>
  <r>
    <x v="0"/>
    <x v="0"/>
    <x v="234"/>
    <x v="91"/>
    <x v="0"/>
    <x v="50"/>
    <x v="33"/>
    <x v="31"/>
    <x v="1"/>
    <x v="0"/>
    <x v="0"/>
    <x v="0"/>
    <x v="113"/>
    <x v="0"/>
    <x v="0"/>
    <x v="159"/>
    <x v="0"/>
    <x v="138"/>
    <x v="106"/>
    <x v="128"/>
  </r>
  <r>
    <x v="0"/>
    <x v="0"/>
    <x v="226"/>
    <x v="93"/>
    <x v="0"/>
    <x v="1"/>
    <x v="7"/>
    <x v="41"/>
    <x v="20"/>
    <x v="27"/>
    <x v="0"/>
    <x v="0"/>
    <x v="91"/>
    <x v="0"/>
    <x v="0"/>
    <x v="129"/>
    <x v="0"/>
    <x v="119"/>
    <x v="103"/>
    <x v="106"/>
  </r>
  <r>
    <x v="0"/>
    <x v="0"/>
    <x v="214"/>
    <x v="95"/>
    <x v="2"/>
    <x v="11"/>
    <x v="7"/>
    <x v="92"/>
    <x v="31"/>
    <x v="0"/>
    <x v="0"/>
    <x v="0"/>
    <x v="0"/>
    <x v="0"/>
    <x v="0"/>
    <x v="11"/>
    <x v="0"/>
    <x v="8"/>
    <x v="42"/>
    <x v="12"/>
  </r>
  <r>
    <x v="0"/>
    <x v="0"/>
    <x v="0"/>
    <x v="99"/>
    <x v="3"/>
    <x v="5"/>
    <x v="7"/>
    <x v="56"/>
    <x v="0"/>
    <x v="0"/>
    <x v="0"/>
    <x v="0"/>
    <x v="0"/>
    <x v="0"/>
    <x v="0"/>
    <x v="0"/>
    <x v="0"/>
    <x v="0"/>
    <x v="0"/>
    <x v="0"/>
  </r>
  <r>
    <x v="0"/>
    <x v="0"/>
    <x v="200"/>
    <x v="100"/>
    <x v="0"/>
    <x v="20"/>
    <x v="7"/>
    <x v="114"/>
    <x v="25"/>
    <x v="113"/>
    <x v="0"/>
    <x v="0"/>
    <x v="0"/>
    <x v="0"/>
    <x v="0"/>
    <x v="39"/>
    <x v="0"/>
    <x v="32"/>
    <x v="95"/>
    <x v="37"/>
  </r>
  <r>
    <x v="0"/>
    <x v="0"/>
    <x v="191"/>
    <x v="103"/>
    <x v="0"/>
    <x v="35"/>
    <x v="57"/>
    <x v="40"/>
    <x v="13"/>
    <x v="121"/>
    <x v="0"/>
    <x v="0"/>
    <x v="103"/>
    <x v="0"/>
    <x v="0"/>
    <x v="160"/>
    <x v="0"/>
    <x v="139"/>
    <x v="129"/>
    <x v="131"/>
  </r>
  <r>
    <x v="0"/>
    <x v="0"/>
    <x v="237"/>
    <x v="104"/>
    <x v="2"/>
    <x v="6"/>
    <x v="7"/>
    <x v="120"/>
    <x v="83"/>
    <x v="0"/>
    <x v="0"/>
    <x v="0"/>
    <x v="195"/>
    <x v="0"/>
    <x v="0"/>
    <x v="251"/>
    <x v="0"/>
    <x v="226"/>
    <x v="206"/>
    <x v="221"/>
  </r>
  <r>
    <x v="0"/>
    <x v="0"/>
    <x v="196"/>
    <x v="106"/>
    <x v="0"/>
    <x v="89"/>
    <x v="36"/>
    <x v="178"/>
    <x v="56"/>
    <x v="0"/>
    <x v="0"/>
    <x v="0"/>
    <x v="105"/>
    <x v="0"/>
    <x v="0"/>
    <x v="149"/>
    <x v="0"/>
    <x v="133"/>
    <x v="125"/>
    <x v="127"/>
  </r>
  <r>
    <x v="0"/>
    <x v="0"/>
    <x v="321"/>
    <x v="109"/>
    <x v="0"/>
    <x v="77"/>
    <x v="39"/>
    <x v="29"/>
    <x v="0"/>
    <x v="0"/>
    <x v="0"/>
    <x v="0"/>
    <x v="0"/>
    <x v="0"/>
    <x v="0"/>
    <x v="0"/>
    <x v="0"/>
    <x v="0"/>
    <x v="0"/>
    <x v="0"/>
  </r>
  <r>
    <x v="0"/>
    <x v="0"/>
    <x v="209"/>
    <x v="109"/>
    <x v="0"/>
    <x v="77"/>
    <x v="39"/>
    <x v="29"/>
    <x v="0"/>
    <x v="0"/>
    <x v="0"/>
    <x v="0"/>
    <x v="151"/>
    <x v="0"/>
    <x v="0"/>
    <x v="0"/>
    <x v="0"/>
    <x v="170"/>
    <x v="120"/>
    <x v="163"/>
  </r>
  <r>
    <x v="0"/>
    <x v="0"/>
    <x v="0"/>
    <x v="110"/>
    <x v="0"/>
    <x v="75"/>
    <x v="39"/>
    <x v="172"/>
    <x v="0"/>
    <x v="0"/>
    <x v="0"/>
    <x v="0"/>
    <x v="0"/>
    <x v="0"/>
    <x v="0"/>
    <x v="0"/>
    <x v="0"/>
    <x v="0"/>
    <x v="0"/>
    <x v="0"/>
  </r>
  <r>
    <x v="0"/>
    <x v="0"/>
    <x v="238"/>
    <x v="112"/>
    <x v="2"/>
    <x v="75"/>
    <x v="39"/>
    <x v="172"/>
    <x v="107"/>
    <x v="0"/>
    <x v="0"/>
    <x v="0"/>
    <x v="0"/>
    <x v="0"/>
    <x v="0"/>
    <x v="97"/>
    <x v="0"/>
    <x v="79"/>
    <x v="205"/>
    <x v="116"/>
  </r>
  <r>
    <x v="0"/>
    <x v="0"/>
    <x v="183"/>
    <x v="114"/>
    <x v="0"/>
    <x v="3"/>
    <x v="7"/>
    <x v="139"/>
    <x v="0"/>
    <x v="31"/>
    <x v="0"/>
    <x v="0"/>
    <x v="88"/>
    <x v="0"/>
    <x v="0"/>
    <x v="123"/>
    <x v="0"/>
    <x v="112"/>
    <x v="84"/>
    <x v="100"/>
  </r>
  <r>
    <x v="0"/>
    <x v="0"/>
    <x v="203"/>
    <x v="116"/>
    <x v="3"/>
    <x v="22"/>
    <x v="7"/>
    <x v="143"/>
    <x v="0"/>
    <x v="107"/>
    <x v="0"/>
    <x v="0"/>
    <x v="17"/>
    <x v="0"/>
    <x v="0"/>
    <x v="59"/>
    <x v="0"/>
    <x v="49"/>
    <x v="67"/>
    <x v="48"/>
  </r>
  <r>
    <x v="0"/>
    <x v="0"/>
    <x v="222"/>
    <x v="117"/>
    <x v="1"/>
    <x v="53"/>
    <x v="40"/>
    <x v="107"/>
    <x v="0"/>
    <x v="0"/>
    <x v="0"/>
    <x v="0"/>
    <x v="8"/>
    <x v="0"/>
    <x v="0"/>
    <x v="24"/>
    <x v="0"/>
    <x v="19"/>
    <x v="5"/>
    <x v="15"/>
  </r>
  <r>
    <x v="0"/>
    <x v="0"/>
    <x v="227"/>
    <x v="119"/>
    <x v="0"/>
    <x v="86"/>
    <x v="42"/>
    <x v="82"/>
    <x v="0"/>
    <x v="27"/>
    <x v="0"/>
    <x v="0"/>
    <x v="28"/>
    <x v="0"/>
    <x v="0"/>
    <x v="53"/>
    <x v="0"/>
    <x v="42"/>
    <x v="29"/>
    <x v="39"/>
  </r>
  <r>
    <x v="0"/>
    <x v="0"/>
    <x v="211"/>
    <x v="121"/>
    <x v="0"/>
    <x v="63"/>
    <x v="2"/>
    <x v="133"/>
    <x v="0"/>
    <x v="157"/>
    <x v="0"/>
    <x v="0"/>
    <x v="35"/>
    <x v="0"/>
    <x v="0"/>
    <x v="122"/>
    <x v="0"/>
    <x v="111"/>
    <x v="135"/>
    <x v="114"/>
  </r>
  <r>
    <x v="0"/>
    <x v="0"/>
    <x v="187"/>
    <x v="122"/>
    <x v="0"/>
    <x v="40"/>
    <x v="44"/>
    <x v="136"/>
    <x v="0"/>
    <x v="35"/>
    <x v="0"/>
    <x v="0"/>
    <x v="97"/>
    <x v="0"/>
    <x v="0"/>
    <x v="137"/>
    <x v="0"/>
    <x v="125"/>
    <x v="96"/>
    <x v="111"/>
  </r>
  <r>
    <x v="0"/>
    <x v="0"/>
    <x v="215"/>
    <x v="124"/>
    <x v="2"/>
    <x v="66"/>
    <x v="45"/>
    <x v="147"/>
    <x v="15"/>
    <x v="0"/>
    <x v="0"/>
    <x v="0"/>
    <x v="78"/>
    <x v="0"/>
    <x v="0"/>
    <x v="114"/>
    <x v="0"/>
    <x v="97"/>
    <x v="93"/>
    <x v="93"/>
  </r>
  <r>
    <x v="0"/>
    <x v="0"/>
    <x v="213"/>
    <x v="128"/>
    <x v="0"/>
    <x v="67"/>
    <x v="45"/>
    <x v="103"/>
    <x v="0"/>
    <x v="119"/>
    <x v="0"/>
    <x v="0"/>
    <x v="0"/>
    <x v="0"/>
    <x v="0"/>
    <x v="38"/>
    <x v="0"/>
    <x v="29"/>
    <x v="73"/>
    <x v="32"/>
  </r>
  <r>
    <x v="0"/>
    <x v="0"/>
    <x v="179"/>
    <x v="130"/>
    <x v="0"/>
    <x v="69"/>
    <x v="45"/>
    <x v="152"/>
    <x v="0"/>
    <x v="16"/>
    <x v="0"/>
    <x v="0"/>
    <x v="133"/>
    <x v="0"/>
    <x v="0"/>
    <x v="185"/>
    <x v="0"/>
    <x v="158"/>
    <x v="115"/>
    <x v="151"/>
  </r>
  <r>
    <x v="0"/>
    <x v="0"/>
    <x v="233"/>
    <x v="134"/>
    <x v="2"/>
    <x v="64"/>
    <x v="49"/>
    <x v="17"/>
    <x v="0"/>
    <x v="0"/>
    <x v="0"/>
    <x v="0"/>
    <x v="180"/>
    <x v="0"/>
    <x v="0"/>
    <x v="236"/>
    <x v="0"/>
    <x v="207"/>
    <x v="156"/>
    <x v="200"/>
  </r>
  <r>
    <x v="0"/>
    <x v="0"/>
    <x v="236"/>
    <x v="135"/>
    <x v="0"/>
    <x v="64"/>
    <x v="49"/>
    <x v="5"/>
    <x v="0"/>
    <x v="193"/>
    <x v="0"/>
    <x v="0"/>
    <x v="0"/>
    <x v="0"/>
    <x v="0"/>
    <x v="127"/>
    <x v="0"/>
    <x v="123"/>
    <x v="170"/>
    <x v="122"/>
  </r>
  <r>
    <x v="0"/>
    <x v="0"/>
    <x v="195"/>
    <x v="136"/>
    <x v="2"/>
    <x v="59"/>
    <x v="50"/>
    <x v="174"/>
    <x v="0"/>
    <x v="128"/>
    <x v="0"/>
    <x v="0"/>
    <x v="110"/>
    <x v="0"/>
    <x v="0"/>
    <x v="173"/>
    <x v="0"/>
    <x v="147"/>
    <x v="132"/>
    <x v="140"/>
  </r>
  <r>
    <x v="0"/>
    <x v="0"/>
    <x v="189"/>
    <x v="138"/>
    <x v="0"/>
    <x v="45"/>
    <x v="52"/>
    <x v="118"/>
    <x v="0"/>
    <x v="111"/>
    <x v="0"/>
    <x v="0"/>
    <x v="149"/>
    <x v="0"/>
    <x v="0"/>
    <x v="202"/>
    <x v="0"/>
    <x v="182"/>
    <x v="140"/>
    <x v="173"/>
  </r>
  <r>
    <x v="0"/>
    <x v="0"/>
    <x v="192"/>
    <x v="140"/>
    <x v="0"/>
    <x v="20"/>
    <x v="7"/>
    <x v="87"/>
    <x v="0"/>
    <x v="205"/>
    <x v="0"/>
    <x v="0"/>
    <x v="222"/>
    <x v="0"/>
    <x v="0"/>
    <x v="286"/>
    <x v="0"/>
    <x v="276"/>
    <x v="273"/>
    <x v="276"/>
  </r>
  <r>
    <x v="0"/>
    <x v="0"/>
    <x v="190"/>
    <x v="145"/>
    <x v="0"/>
    <x v="42"/>
    <x v="54"/>
    <x v="1"/>
    <x v="23"/>
    <x v="23"/>
    <x v="0"/>
    <x v="0"/>
    <x v="106"/>
    <x v="0"/>
    <x v="0"/>
    <x v="146"/>
    <x v="0"/>
    <x v="131"/>
    <x v="112"/>
    <x v="121"/>
  </r>
  <r>
    <x v="0"/>
    <x v="0"/>
    <x v="177"/>
    <x v="147"/>
    <x v="0"/>
    <x v="21"/>
    <x v="7"/>
    <x v="45"/>
    <x v="78"/>
    <x v="16"/>
    <x v="0"/>
    <x v="0"/>
    <x v="157"/>
    <x v="0"/>
    <x v="0"/>
    <x v="214"/>
    <x v="0"/>
    <x v="191"/>
    <x v="176"/>
    <x v="187"/>
  </r>
  <r>
    <x v="0"/>
    <x v="0"/>
    <x v="178"/>
    <x v="148"/>
    <x v="2"/>
    <x v="21"/>
    <x v="7"/>
    <x v="45"/>
    <x v="100"/>
    <x v="129"/>
    <x v="0"/>
    <x v="0"/>
    <x v="0"/>
    <x v="0"/>
    <x v="0"/>
    <x v="84"/>
    <x v="0"/>
    <x v="99"/>
    <x v="214"/>
    <x v="124"/>
  </r>
  <r>
    <x v="0"/>
    <x v="0"/>
    <x v="199"/>
    <x v="156"/>
    <x v="0"/>
    <x v="15"/>
    <x v="7"/>
    <x v="67"/>
    <x v="0"/>
    <x v="16"/>
    <x v="0"/>
    <x v="0"/>
    <x v="45"/>
    <x v="0"/>
    <x v="0"/>
    <x v="78"/>
    <x v="0"/>
    <x v="59"/>
    <x v="40"/>
    <x v="56"/>
  </r>
  <r>
    <x v="0"/>
    <x v="0"/>
    <x v="198"/>
    <x v="159"/>
    <x v="0"/>
    <x v="19"/>
    <x v="7"/>
    <x v="110"/>
    <x v="0"/>
    <x v="68"/>
    <x v="0"/>
    <x v="0"/>
    <x v="0"/>
    <x v="0"/>
    <x v="0"/>
    <x v="10"/>
    <x v="0"/>
    <x v="9"/>
    <x v="15"/>
    <x v="8"/>
  </r>
  <r>
    <x v="0"/>
    <x v="0"/>
    <x v="235"/>
    <x v="160"/>
    <x v="0"/>
    <x v="53"/>
    <x v="40"/>
    <x v="34"/>
    <x v="0"/>
    <x v="149"/>
    <x v="0"/>
    <x v="0"/>
    <x v="104"/>
    <x v="0"/>
    <x v="0"/>
    <x v="178"/>
    <x v="0"/>
    <x v="152"/>
    <x v="153"/>
    <x v="148"/>
  </r>
  <r>
    <x v="0"/>
    <x v="1"/>
    <x v="321"/>
    <x v="90"/>
    <x v="4"/>
    <x v="88"/>
    <x v="7"/>
    <x v="55"/>
    <x v="135"/>
    <x v="196"/>
    <x v="23"/>
    <x v="23"/>
    <x v="236"/>
    <x v="12"/>
    <x v="46"/>
    <x v="292"/>
    <x v="237"/>
    <x v="301"/>
    <x v="283"/>
    <x v="299"/>
  </r>
  <r>
    <x v="0"/>
    <x v="1"/>
    <x v="290"/>
    <x v="1"/>
    <x v="0"/>
    <x v="87"/>
    <x v="51"/>
    <x v="138"/>
    <x v="71"/>
    <x v="163"/>
    <x v="0"/>
    <x v="0"/>
    <x v="177"/>
    <x v="0"/>
    <x v="0"/>
    <x v="213"/>
    <x v="168"/>
    <x v="225"/>
    <x v="227"/>
    <x v="224"/>
  </r>
  <r>
    <x v="0"/>
    <x v="1"/>
    <x v="257"/>
    <x v="2"/>
    <x v="0"/>
    <x v="21"/>
    <x v="7"/>
    <x v="116"/>
    <x v="14"/>
    <x v="0"/>
    <x v="0"/>
    <x v="0"/>
    <x v="77"/>
    <x v="0"/>
    <x v="0"/>
    <x v="89"/>
    <x v="70"/>
    <x v="96"/>
    <x v="92"/>
    <x v="92"/>
  </r>
  <r>
    <x v="0"/>
    <x v="1"/>
    <x v="272"/>
    <x v="6"/>
    <x v="0"/>
    <x v="58"/>
    <x v="37"/>
    <x v="36"/>
    <x v="8"/>
    <x v="52"/>
    <x v="0"/>
    <x v="0"/>
    <x v="137"/>
    <x v="0"/>
    <x v="0"/>
    <x v="152"/>
    <x v="115"/>
    <x v="162"/>
    <x v="136"/>
    <x v="156"/>
  </r>
  <r>
    <x v="0"/>
    <x v="1"/>
    <x v="307"/>
    <x v="7"/>
    <x v="0"/>
    <x v="79"/>
    <x v="4"/>
    <x v="48"/>
    <x v="0"/>
    <x v="51"/>
    <x v="0"/>
    <x v="0"/>
    <x v="62"/>
    <x v="0"/>
    <x v="0"/>
    <x v="0"/>
    <x v="60"/>
    <x v="84"/>
    <x v="70"/>
    <x v="79"/>
  </r>
  <r>
    <x v="0"/>
    <x v="1"/>
    <x v="313"/>
    <x v="10"/>
    <x v="5"/>
    <x v="79"/>
    <x v="4"/>
    <x v="59"/>
    <x v="0"/>
    <x v="0"/>
    <x v="0"/>
    <x v="0"/>
    <x v="4"/>
    <x v="0"/>
    <x v="0"/>
    <x v="0"/>
    <x v="4"/>
    <x v="6"/>
    <x v="2"/>
    <x v="3"/>
  </r>
  <r>
    <x v="0"/>
    <x v="1"/>
    <x v="312"/>
    <x v="11"/>
    <x v="0"/>
    <x v="2"/>
    <x v="7"/>
    <x v="162"/>
    <x v="9"/>
    <x v="104"/>
    <x v="0"/>
    <x v="0"/>
    <x v="0"/>
    <x v="0"/>
    <x v="0"/>
    <x v="0"/>
    <x v="14"/>
    <x v="22"/>
    <x v="57"/>
    <x v="25"/>
  </r>
  <r>
    <x v="0"/>
    <x v="1"/>
    <x v="244"/>
    <x v="12"/>
    <x v="0"/>
    <x v="31"/>
    <x v="7"/>
    <x v="104"/>
    <x v="17"/>
    <x v="152"/>
    <x v="0"/>
    <x v="0"/>
    <x v="98"/>
    <x v="0"/>
    <x v="0"/>
    <x v="136"/>
    <x v="108"/>
    <x v="151"/>
    <x v="164"/>
    <x v="149"/>
  </r>
  <r>
    <x v="0"/>
    <x v="1"/>
    <x v="316"/>
    <x v="16"/>
    <x v="0"/>
    <x v="33"/>
    <x v="6"/>
    <x v="14"/>
    <x v="0"/>
    <x v="21"/>
    <x v="0"/>
    <x v="0"/>
    <x v="52"/>
    <x v="0"/>
    <x v="0"/>
    <x v="61"/>
    <x v="45"/>
    <x v="66"/>
    <x v="46"/>
    <x v="66"/>
  </r>
  <r>
    <x v="0"/>
    <x v="1"/>
    <x v="293"/>
    <x v="17"/>
    <x v="2"/>
    <x v="17"/>
    <x v="7"/>
    <x v="27"/>
    <x v="128"/>
    <x v="0"/>
    <x v="0"/>
    <x v="0"/>
    <x v="173"/>
    <x v="0"/>
    <x v="0"/>
    <x v="226"/>
    <x v="182"/>
    <x v="240"/>
    <x v="272"/>
    <x v="249"/>
  </r>
  <r>
    <x v="0"/>
    <x v="1"/>
    <x v="306"/>
    <x v="24"/>
    <x v="0"/>
    <x v="43"/>
    <x v="10"/>
    <x v="22"/>
    <x v="0"/>
    <x v="0"/>
    <x v="18"/>
    <x v="18"/>
    <x v="0"/>
    <x v="0"/>
    <x v="0"/>
    <x v="303"/>
    <x v="246"/>
    <x v="311"/>
    <x v="312"/>
    <x v="312"/>
  </r>
  <r>
    <x v="0"/>
    <x v="1"/>
    <x v="305"/>
    <x v="24"/>
    <x v="0"/>
    <x v="43"/>
    <x v="10"/>
    <x v="22"/>
    <x v="61"/>
    <x v="0"/>
    <x v="0"/>
    <x v="0"/>
    <x v="83"/>
    <x v="0"/>
    <x v="0"/>
    <x v="108"/>
    <x v="88"/>
    <x v="121"/>
    <x v="116"/>
    <x v="112"/>
  </r>
  <r>
    <x v="0"/>
    <x v="1"/>
    <x v="271"/>
    <x v="26"/>
    <x v="0"/>
    <x v="60"/>
    <x v="5"/>
    <x v="79"/>
    <x v="0"/>
    <x v="29"/>
    <x v="0"/>
    <x v="0"/>
    <x v="144"/>
    <x v="0"/>
    <x v="0"/>
    <x v="154"/>
    <x v="121"/>
    <x v="168"/>
    <x v="119"/>
    <x v="161"/>
  </r>
  <r>
    <x v="0"/>
    <x v="1"/>
    <x v="242"/>
    <x v="28"/>
    <x v="0"/>
    <x v="65"/>
    <x v="11"/>
    <x v="26"/>
    <x v="0"/>
    <x v="0"/>
    <x v="0"/>
    <x v="0"/>
    <x v="69"/>
    <x v="0"/>
    <x v="0"/>
    <x v="81"/>
    <x v="63"/>
    <x v="87"/>
    <x v="53"/>
    <x v="80"/>
  </r>
  <r>
    <x v="0"/>
    <x v="1"/>
    <x v="285"/>
    <x v="30"/>
    <x v="0"/>
    <x v="55"/>
    <x v="12"/>
    <x v="108"/>
    <x v="97"/>
    <x v="82"/>
    <x v="0"/>
    <x v="0"/>
    <x v="233"/>
    <x v="0"/>
    <x v="0"/>
    <x v="266"/>
    <x v="214"/>
    <x v="275"/>
    <x v="266"/>
    <x v="273"/>
  </r>
  <r>
    <x v="0"/>
    <x v="1"/>
    <x v="284"/>
    <x v="30"/>
    <x v="0"/>
    <x v="55"/>
    <x v="12"/>
    <x v="108"/>
    <x v="0"/>
    <x v="90"/>
    <x v="0"/>
    <x v="0"/>
    <x v="235"/>
    <x v="0"/>
    <x v="0"/>
    <x v="266"/>
    <x v="214"/>
    <x v="275"/>
    <x v="266"/>
    <x v="273"/>
  </r>
  <r>
    <x v="0"/>
    <x v="1"/>
    <x v="260"/>
    <x v="31"/>
    <x v="0"/>
    <x v="39"/>
    <x v="14"/>
    <x v="167"/>
    <x v="0"/>
    <x v="0"/>
    <x v="0"/>
    <x v="0"/>
    <x v="22"/>
    <x v="0"/>
    <x v="0"/>
    <x v="22"/>
    <x v="21"/>
    <x v="34"/>
    <x v="16"/>
    <x v="29"/>
  </r>
  <r>
    <x v="0"/>
    <x v="1"/>
    <x v="247"/>
    <x v="34"/>
    <x v="0"/>
    <x v="39"/>
    <x v="14"/>
    <x v="38"/>
    <x v="112"/>
    <x v="184"/>
    <x v="0"/>
    <x v="0"/>
    <x v="215"/>
    <x v="0"/>
    <x v="0"/>
    <x v="259"/>
    <x v="207"/>
    <x v="267"/>
    <x v="286"/>
    <x v="271"/>
  </r>
  <r>
    <x v="0"/>
    <x v="1"/>
    <x v="288"/>
    <x v="38"/>
    <x v="2"/>
    <x v="49"/>
    <x v="15"/>
    <x v="46"/>
    <x v="126"/>
    <x v="202"/>
    <x v="0"/>
    <x v="0"/>
    <x v="237"/>
    <x v="0"/>
    <x v="0"/>
    <x v="284"/>
    <x v="231"/>
    <x v="295"/>
    <x v="294"/>
    <x v="294"/>
  </r>
  <r>
    <x v="0"/>
    <x v="1"/>
    <x v="287"/>
    <x v="39"/>
    <x v="0"/>
    <x v="49"/>
    <x v="15"/>
    <x v="54"/>
    <x v="89"/>
    <x v="154"/>
    <x v="11"/>
    <x v="11"/>
    <x v="0"/>
    <x v="0"/>
    <x v="0"/>
    <x v="298"/>
    <x v="242"/>
    <x v="307"/>
    <x v="308"/>
    <x v="307"/>
  </r>
  <r>
    <x v="0"/>
    <x v="1"/>
    <x v="256"/>
    <x v="40"/>
    <x v="3"/>
    <x v="25"/>
    <x v="7"/>
    <x v="42"/>
    <x v="0"/>
    <x v="176"/>
    <x v="0"/>
    <x v="0"/>
    <x v="18"/>
    <x v="0"/>
    <x v="0"/>
    <x v="99"/>
    <x v="80"/>
    <x v="109"/>
    <x v="181"/>
    <x v="120"/>
  </r>
  <r>
    <x v="0"/>
    <x v="1"/>
    <x v="252"/>
    <x v="44"/>
    <x v="0"/>
    <x v="78"/>
    <x v="46"/>
    <x v="70"/>
    <x v="0"/>
    <x v="140"/>
    <x v="0"/>
    <x v="0"/>
    <x v="166"/>
    <x v="0"/>
    <x v="0"/>
    <x v="195"/>
    <x v="153"/>
    <x v="208"/>
    <x v="180"/>
    <x v="204"/>
  </r>
  <r>
    <x v="0"/>
    <x v="1"/>
    <x v="321"/>
    <x v="44"/>
    <x v="0"/>
    <x v="78"/>
    <x v="46"/>
    <x v="70"/>
    <x v="0"/>
    <x v="0"/>
    <x v="0"/>
    <x v="0"/>
    <x v="0"/>
    <x v="0"/>
    <x v="0"/>
    <x v="0"/>
    <x v="0"/>
    <x v="0"/>
    <x v="0"/>
    <x v="0"/>
  </r>
  <r>
    <x v="0"/>
    <x v="1"/>
    <x v="321"/>
    <x v="44"/>
    <x v="0"/>
    <x v="78"/>
    <x v="46"/>
    <x v="70"/>
    <x v="0"/>
    <x v="0"/>
    <x v="0"/>
    <x v="0"/>
    <x v="0"/>
    <x v="0"/>
    <x v="0"/>
    <x v="0"/>
    <x v="0"/>
    <x v="0"/>
    <x v="0"/>
    <x v="0"/>
  </r>
  <r>
    <x v="0"/>
    <x v="1"/>
    <x v="303"/>
    <x v="46"/>
    <x v="0"/>
    <x v="34"/>
    <x v="19"/>
    <x v="77"/>
    <x v="0"/>
    <x v="16"/>
    <x v="6"/>
    <x v="6"/>
    <x v="25"/>
    <x v="0"/>
    <x v="0"/>
    <x v="278"/>
    <x v="228"/>
    <x v="292"/>
    <x v="297"/>
    <x v="296"/>
  </r>
  <r>
    <x v="0"/>
    <x v="1"/>
    <x v="269"/>
    <x v="48"/>
    <x v="0"/>
    <x v="9"/>
    <x v="7"/>
    <x v="161"/>
    <x v="0"/>
    <x v="137"/>
    <x v="0"/>
    <x v="0"/>
    <x v="216"/>
    <x v="0"/>
    <x v="0"/>
    <x v="227"/>
    <x v="198"/>
    <x v="259"/>
    <x v="224"/>
    <x v="257"/>
  </r>
  <r>
    <x v="0"/>
    <x v="1"/>
    <x v="268"/>
    <x v="49"/>
    <x v="2"/>
    <x v="9"/>
    <x v="7"/>
    <x v="161"/>
    <x v="131"/>
    <x v="182"/>
    <x v="0"/>
    <x v="0"/>
    <x v="0"/>
    <x v="0"/>
    <x v="0"/>
    <x v="131"/>
    <x v="145"/>
    <x v="197"/>
    <x v="291"/>
    <x v="239"/>
  </r>
  <r>
    <x v="0"/>
    <x v="1"/>
    <x v="250"/>
    <x v="51"/>
    <x v="0"/>
    <x v="36"/>
    <x v="17"/>
    <x v="124"/>
    <x v="0"/>
    <x v="0"/>
    <x v="1"/>
    <x v="1"/>
    <x v="24"/>
    <x v="0"/>
    <x v="0"/>
    <x v="199"/>
    <x v="157"/>
    <x v="213"/>
    <x v="265"/>
    <x v="228"/>
  </r>
  <r>
    <x v="0"/>
    <x v="1"/>
    <x v="321"/>
    <x v="53"/>
    <x v="3"/>
    <x v="34"/>
    <x v="19"/>
    <x v="126"/>
    <x v="135"/>
    <x v="217"/>
    <x v="23"/>
    <x v="23"/>
    <x v="252"/>
    <x v="12"/>
    <x v="49"/>
    <x v="311"/>
    <x v="254"/>
    <x v="0"/>
    <x v="319"/>
    <x v="0"/>
  </r>
  <r>
    <x v="0"/>
    <x v="1"/>
    <x v="282"/>
    <x v="54"/>
    <x v="0"/>
    <x v="73"/>
    <x v="23"/>
    <x v="10"/>
    <x v="0"/>
    <x v="0"/>
    <x v="0"/>
    <x v="0"/>
    <x v="34"/>
    <x v="0"/>
    <x v="0"/>
    <x v="40"/>
    <x v="30"/>
    <x v="46"/>
    <x v="24"/>
    <x v="41"/>
  </r>
  <r>
    <x v="0"/>
    <x v="1"/>
    <x v="258"/>
    <x v="56"/>
    <x v="0"/>
    <x v="27"/>
    <x v="7"/>
    <x v="18"/>
    <x v="42"/>
    <x v="16"/>
    <x v="0"/>
    <x v="0"/>
    <x v="142"/>
    <x v="0"/>
    <x v="0"/>
    <x v="162"/>
    <x v="123"/>
    <x v="171"/>
    <x v="158"/>
    <x v="168"/>
  </r>
  <r>
    <x v="0"/>
    <x v="1"/>
    <x v="277"/>
    <x v="58"/>
    <x v="0"/>
    <x v="48"/>
    <x v="20"/>
    <x v="30"/>
    <x v="0"/>
    <x v="6"/>
    <x v="0"/>
    <x v="0"/>
    <x v="61"/>
    <x v="0"/>
    <x v="0"/>
    <x v="65"/>
    <x v="53"/>
    <x v="75"/>
    <x v="47"/>
    <x v="72"/>
  </r>
  <r>
    <x v="0"/>
    <x v="1"/>
    <x v="311"/>
    <x v="59"/>
    <x v="0"/>
    <x v="85"/>
    <x v="21"/>
    <x v="156"/>
    <x v="0"/>
    <x v="0"/>
    <x v="0"/>
    <x v="0"/>
    <x v="93"/>
    <x v="0"/>
    <x v="0"/>
    <x v="104"/>
    <x v="84"/>
    <x v="115"/>
    <x v="88"/>
    <x v="102"/>
  </r>
  <r>
    <x v="0"/>
    <x v="1"/>
    <x v="308"/>
    <x v="63"/>
    <x v="0"/>
    <x v="61"/>
    <x v="26"/>
    <x v="100"/>
    <x v="62"/>
    <x v="186"/>
    <x v="0"/>
    <x v="0"/>
    <x v="179"/>
    <x v="0"/>
    <x v="0"/>
    <x v="229"/>
    <x v="180"/>
    <x v="238"/>
    <x v="238"/>
    <x v="240"/>
  </r>
  <r>
    <x v="0"/>
    <x v="1"/>
    <x v="289"/>
    <x v="64"/>
    <x v="2"/>
    <x v="70"/>
    <x v="22"/>
    <x v="3"/>
    <x v="0"/>
    <x v="124"/>
    <x v="0"/>
    <x v="0"/>
    <x v="171"/>
    <x v="0"/>
    <x v="0"/>
    <x v="197"/>
    <x v="154"/>
    <x v="210"/>
    <x v="173"/>
    <x v="205"/>
  </r>
  <r>
    <x v="0"/>
    <x v="1"/>
    <x v="286"/>
    <x v="67"/>
    <x v="0"/>
    <x v="29"/>
    <x v="7"/>
    <x v="163"/>
    <x v="91"/>
    <x v="170"/>
    <x v="0"/>
    <x v="0"/>
    <x v="234"/>
    <x v="0"/>
    <x v="0"/>
    <x v="270"/>
    <x v="217"/>
    <x v="279"/>
    <x v="275"/>
    <x v="278"/>
  </r>
  <r>
    <x v="0"/>
    <x v="1"/>
    <x v="273"/>
    <x v="70"/>
    <x v="0"/>
    <x v="84"/>
    <x v="35"/>
    <x v="8"/>
    <x v="0"/>
    <x v="88"/>
    <x v="0"/>
    <x v="0"/>
    <x v="154"/>
    <x v="0"/>
    <x v="0"/>
    <x v="175"/>
    <x v="134"/>
    <x v="184"/>
    <x v="152"/>
    <x v="177"/>
  </r>
  <r>
    <x v="0"/>
    <x v="1"/>
    <x v="279"/>
    <x v="71"/>
    <x v="2"/>
    <x v="73"/>
    <x v="23"/>
    <x v="98"/>
    <x v="59"/>
    <x v="0"/>
    <x v="0"/>
    <x v="0"/>
    <x v="203"/>
    <x v="0"/>
    <x v="0"/>
    <x v="231"/>
    <x v="183"/>
    <x v="241"/>
    <x v="203"/>
    <x v="235"/>
  </r>
  <r>
    <x v="0"/>
    <x v="1"/>
    <x v="278"/>
    <x v="71"/>
    <x v="2"/>
    <x v="73"/>
    <x v="23"/>
    <x v="98"/>
    <x v="0"/>
    <x v="99"/>
    <x v="0"/>
    <x v="0"/>
    <x v="0"/>
    <x v="0"/>
    <x v="0"/>
    <x v="14"/>
    <x v="10"/>
    <x v="16"/>
    <x v="36"/>
    <x v="17"/>
  </r>
  <r>
    <x v="0"/>
    <x v="1"/>
    <x v="259"/>
    <x v="74"/>
    <x v="0"/>
    <x v="51"/>
    <x v="25"/>
    <x v="52"/>
    <x v="0"/>
    <x v="123"/>
    <x v="0"/>
    <x v="0"/>
    <x v="141"/>
    <x v="0"/>
    <x v="0"/>
    <x v="119"/>
    <x v="130"/>
    <x v="179"/>
    <x v="150"/>
    <x v="171"/>
  </r>
  <r>
    <x v="0"/>
    <x v="1"/>
    <x v="317"/>
    <x v="78"/>
    <x v="0"/>
    <x v="62"/>
    <x v="27"/>
    <x v="11"/>
    <x v="0"/>
    <x v="0"/>
    <x v="0"/>
    <x v="0"/>
    <x v="99"/>
    <x v="0"/>
    <x v="0"/>
    <x v="112"/>
    <x v="90"/>
    <x v="124"/>
    <x v="91"/>
    <x v="110"/>
  </r>
  <r>
    <x v="0"/>
    <x v="1"/>
    <x v="315"/>
    <x v="80"/>
    <x v="0"/>
    <x v="46"/>
    <x v="30"/>
    <x v="129"/>
    <x v="0"/>
    <x v="0"/>
    <x v="0"/>
    <x v="0"/>
    <x v="33"/>
    <x v="0"/>
    <x v="0"/>
    <x v="21"/>
    <x v="28"/>
    <x v="44"/>
    <x v="23"/>
    <x v="40"/>
  </r>
  <r>
    <x v="0"/>
    <x v="1"/>
    <x v="249"/>
    <x v="82"/>
    <x v="0"/>
    <x v="5"/>
    <x v="7"/>
    <x v="142"/>
    <x v="0"/>
    <x v="24"/>
    <x v="0"/>
    <x v="0"/>
    <x v="65"/>
    <x v="0"/>
    <x v="0"/>
    <x v="82"/>
    <x v="64"/>
    <x v="88"/>
    <x v="65"/>
    <x v="82"/>
  </r>
  <r>
    <x v="0"/>
    <x v="1"/>
    <x v="253"/>
    <x v="84"/>
    <x v="0"/>
    <x v="32"/>
    <x v="48"/>
    <x v="25"/>
    <x v="35"/>
    <x v="180"/>
    <x v="0"/>
    <x v="0"/>
    <x v="162"/>
    <x v="0"/>
    <x v="0"/>
    <x v="200"/>
    <x v="158"/>
    <x v="214"/>
    <x v="216"/>
    <x v="215"/>
  </r>
  <r>
    <x v="0"/>
    <x v="1"/>
    <x v="270"/>
    <x v="86"/>
    <x v="0"/>
    <x v="38"/>
    <x v="34"/>
    <x v="105"/>
    <x v="0"/>
    <x v="44"/>
    <x v="0"/>
    <x v="0"/>
    <x v="176"/>
    <x v="0"/>
    <x v="0"/>
    <x v="194"/>
    <x v="152"/>
    <x v="206"/>
    <x v="160"/>
    <x v="198"/>
  </r>
  <r>
    <x v="0"/>
    <x v="1"/>
    <x v="241"/>
    <x v="87"/>
    <x v="0"/>
    <x v="23"/>
    <x v="7"/>
    <x v="63"/>
    <x v="0"/>
    <x v="38"/>
    <x v="0"/>
    <x v="0"/>
    <x v="231"/>
    <x v="0"/>
    <x v="0"/>
    <x v="246"/>
    <x v="209"/>
    <x v="269"/>
    <x v="228"/>
    <x v="264"/>
  </r>
  <r>
    <x v="0"/>
    <x v="1"/>
    <x v="321"/>
    <x v="89"/>
    <x v="0"/>
    <x v="7"/>
    <x v="7"/>
    <x v="106"/>
    <x v="0"/>
    <x v="0"/>
    <x v="0"/>
    <x v="0"/>
    <x v="0"/>
    <x v="0"/>
    <x v="0"/>
    <x v="0"/>
    <x v="0"/>
    <x v="0"/>
    <x v="0"/>
    <x v="0"/>
  </r>
  <r>
    <x v="0"/>
    <x v="1"/>
    <x v="251"/>
    <x v="93"/>
    <x v="0"/>
    <x v="1"/>
    <x v="7"/>
    <x v="4"/>
    <x v="35"/>
    <x v="0"/>
    <x v="0"/>
    <x v="0"/>
    <x v="150"/>
    <x v="0"/>
    <x v="0"/>
    <x v="168"/>
    <x v="128"/>
    <x v="177"/>
    <x v="146"/>
    <x v="170"/>
  </r>
  <r>
    <x v="0"/>
    <x v="1"/>
    <x v="302"/>
    <x v="95"/>
    <x v="0"/>
    <x v="11"/>
    <x v="7"/>
    <x v="93"/>
    <x v="33"/>
    <x v="17"/>
    <x v="0"/>
    <x v="0"/>
    <x v="0"/>
    <x v="0"/>
    <x v="14"/>
    <x v="7"/>
    <x v="12"/>
    <x v="18"/>
    <x v="55"/>
    <x v="21"/>
  </r>
  <r>
    <x v="0"/>
    <x v="1"/>
    <x v="263"/>
    <x v="97"/>
    <x v="5"/>
    <x v="50"/>
    <x v="33"/>
    <x v="31"/>
    <x v="0"/>
    <x v="208"/>
    <x v="2"/>
    <x v="2"/>
    <x v="170"/>
    <x v="0"/>
    <x v="0"/>
    <x v="205"/>
    <x v="202"/>
    <x v="282"/>
    <x v="282"/>
    <x v="286"/>
  </r>
  <r>
    <x v="0"/>
    <x v="1"/>
    <x v="321"/>
    <x v="99"/>
    <x v="3"/>
    <x v="5"/>
    <x v="7"/>
    <x v="56"/>
    <x v="135"/>
    <x v="217"/>
    <x v="23"/>
    <x v="23"/>
    <x v="252"/>
    <x v="12"/>
    <x v="49"/>
    <x v="311"/>
    <x v="254"/>
    <x v="0"/>
    <x v="319"/>
    <x v="0"/>
  </r>
  <r>
    <x v="0"/>
    <x v="1"/>
    <x v="243"/>
    <x v="100"/>
    <x v="0"/>
    <x v="20"/>
    <x v="7"/>
    <x v="113"/>
    <x v="47"/>
    <x v="85"/>
    <x v="0"/>
    <x v="0"/>
    <x v="0"/>
    <x v="0"/>
    <x v="0"/>
    <x v="25"/>
    <x v="17"/>
    <x v="26"/>
    <x v="101"/>
    <x v="33"/>
  </r>
  <r>
    <x v="0"/>
    <x v="1"/>
    <x v="299"/>
    <x v="101"/>
    <x v="0"/>
    <x v="14"/>
    <x v="7"/>
    <x v="90"/>
    <x v="16"/>
    <x v="0"/>
    <x v="0"/>
    <x v="0"/>
    <x v="37"/>
    <x v="0"/>
    <x v="0"/>
    <x v="0"/>
    <x v="34"/>
    <x v="52"/>
    <x v="62"/>
    <x v="55"/>
  </r>
  <r>
    <x v="0"/>
    <x v="1"/>
    <x v="245"/>
    <x v="102"/>
    <x v="0"/>
    <x v="35"/>
    <x v="56"/>
    <x v="40"/>
    <x v="0"/>
    <x v="64"/>
    <x v="0"/>
    <x v="0"/>
    <x v="111"/>
    <x v="0"/>
    <x v="0"/>
    <x v="128"/>
    <x v="100"/>
    <x v="140"/>
    <x v="114"/>
    <x v="130"/>
  </r>
  <r>
    <x v="0"/>
    <x v="1"/>
    <x v="296"/>
    <x v="104"/>
    <x v="2"/>
    <x v="6"/>
    <x v="7"/>
    <x v="121"/>
    <x v="27"/>
    <x v="32"/>
    <x v="0"/>
    <x v="0"/>
    <x v="199"/>
    <x v="0"/>
    <x v="0"/>
    <x v="217"/>
    <x v="175"/>
    <x v="233"/>
    <x v="184"/>
    <x v="223"/>
  </r>
  <r>
    <x v="0"/>
    <x v="1"/>
    <x v="283"/>
    <x v="106"/>
    <x v="0"/>
    <x v="18"/>
    <x v="8"/>
    <x v="148"/>
    <x v="0"/>
    <x v="0"/>
    <x v="0"/>
    <x v="0"/>
    <x v="100"/>
    <x v="0"/>
    <x v="0"/>
    <x v="113"/>
    <x v="91"/>
    <x v="126"/>
    <x v="134"/>
    <x v="119"/>
  </r>
  <r>
    <x v="0"/>
    <x v="1"/>
    <x v="292"/>
    <x v="108"/>
    <x v="0"/>
    <x v="82"/>
    <x v="38"/>
    <x v="166"/>
    <x v="0"/>
    <x v="0"/>
    <x v="0"/>
    <x v="0"/>
    <x v="46"/>
    <x v="0"/>
    <x v="0"/>
    <x v="48"/>
    <x v="39"/>
    <x v="57"/>
    <x v="37"/>
    <x v="54"/>
  </r>
  <r>
    <x v="0"/>
    <x v="1"/>
    <x v="318"/>
    <x v="109"/>
    <x v="0"/>
    <x v="77"/>
    <x v="39"/>
    <x v="29"/>
    <x v="0"/>
    <x v="54"/>
    <x v="0"/>
    <x v="0"/>
    <x v="194"/>
    <x v="0"/>
    <x v="0"/>
    <x v="209"/>
    <x v="164"/>
    <x v="221"/>
    <x v="167"/>
    <x v="216"/>
  </r>
  <r>
    <x v="0"/>
    <x v="1"/>
    <x v="319"/>
    <x v="109"/>
    <x v="0"/>
    <x v="77"/>
    <x v="39"/>
    <x v="29"/>
    <x v="0"/>
    <x v="216"/>
    <x v="21"/>
    <x v="21"/>
    <x v="0"/>
    <x v="0"/>
    <x v="0"/>
    <x v="309"/>
    <x v="252"/>
    <x v="318"/>
    <x v="317"/>
    <x v="318"/>
  </r>
  <r>
    <x v="0"/>
    <x v="1"/>
    <x v="264"/>
    <x v="111"/>
    <x v="2"/>
    <x v="74"/>
    <x v="39"/>
    <x v="171"/>
    <x v="105"/>
    <x v="22"/>
    <x v="0"/>
    <x v="0"/>
    <x v="0"/>
    <x v="0"/>
    <x v="0"/>
    <x v="70"/>
    <x v="56"/>
    <x v="78"/>
    <x v="202"/>
    <x v="115"/>
  </r>
  <r>
    <x v="0"/>
    <x v="1"/>
    <x v="321"/>
    <x v="113"/>
    <x v="0"/>
    <x v="76"/>
    <x v="39"/>
    <x v="95"/>
    <x v="0"/>
    <x v="0"/>
    <x v="0"/>
    <x v="0"/>
    <x v="0"/>
    <x v="0"/>
    <x v="0"/>
    <x v="0"/>
    <x v="0"/>
    <x v="0"/>
    <x v="0"/>
    <x v="0"/>
  </r>
  <r>
    <x v="0"/>
    <x v="1"/>
    <x v="274"/>
    <x v="115"/>
    <x v="0"/>
    <x v="3"/>
    <x v="7"/>
    <x v="139"/>
    <x v="0"/>
    <x v="30"/>
    <x v="0"/>
    <x v="0"/>
    <x v="167"/>
    <x v="0"/>
    <x v="0"/>
    <x v="186"/>
    <x v="143"/>
    <x v="196"/>
    <x v="151"/>
    <x v="188"/>
  </r>
  <r>
    <x v="0"/>
    <x v="1"/>
    <x v="280"/>
    <x v="116"/>
    <x v="0"/>
    <x v="22"/>
    <x v="7"/>
    <x v="143"/>
    <x v="0"/>
    <x v="0"/>
    <x v="0"/>
    <x v="0"/>
    <x v="186"/>
    <x v="0"/>
    <x v="0"/>
    <x v="201"/>
    <x v="159"/>
    <x v="215"/>
    <x v="162"/>
    <x v="207"/>
  </r>
  <r>
    <x v="0"/>
    <x v="1"/>
    <x v="265"/>
    <x v="119"/>
    <x v="0"/>
    <x v="86"/>
    <x v="43"/>
    <x v="81"/>
    <x v="0"/>
    <x v="40"/>
    <x v="0"/>
    <x v="0"/>
    <x v="71"/>
    <x v="0"/>
    <x v="0"/>
    <x v="74"/>
    <x v="66"/>
    <x v="91"/>
    <x v="69"/>
    <x v="84"/>
  </r>
  <r>
    <x v="0"/>
    <x v="1"/>
    <x v="261"/>
    <x v="120"/>
    <x v="0"/>
    <x v="10"/>
    <x v="7"/>
    <x v="122"/>
    <x v="0"/>
    <x v="0"/>
    <x v="0"/>
    <x v="0"/>
    <x v="43"/>
    <x v="0"/>
    <x v="0"/>
    <x v="51"/>
    <x v="38"/>
    <x v="56"/>
    <x v="38"/>
    <x v="53"/>
  </r>
  <r>
    <x v="0"/>
    <x v="1"/>
    <x v="266"/>
    <x v="121"/>
    <x v="0"/>
    <x v="63"/>
    <x v="2"/>
    <x v="132"/>
    <x v="0"/>
    <x v="56"/>
    <x v="0"/>
    <x v="0"/>
    <x v="60"/>
    <x v="0"/>
    <x v="0"/>
    <x v="77"/>
    <x v="59"/>
    <x v="83"/>
    <x v="75"/>
    <x v="78"/>
  </r>
  <r>
    <x v="0"/>
    <x v="1"/>
    <x v="246"/>
    <x v="122"/>
    <x v="0"/>
    <x v="40"/>
    <x v="44"/>
    <x v="136"/>
    <x v="0"/>
    <x v="0"/>
    <x v="0"/>
    <x v="0"/>
    <x v="120"/>
    <x v="0"/>
    <x v="0"/>
    <x v="135"/>
    <x v="107"/>
    <x v="150"/>
    <x v="111"/>
    <x v="136"/>
  </r>
  <r>
    <x v="0"/>
    <x v="1"/>
    <x v="304"/>
    <x v="124"/>
    <x v="0"/>
    <x v="66"/>
    <x v="45"/>
    <x v="146"/>
    <x v="68"/>
    <x v="105"/>
    <x v="0"/>
    <x v="0"/>
    <x v="109"/>
    <x v="0"/>
    <x v="0"/>
    <x v="133"/>
    <x v="103"/>
    <x v="144"/>
    <x v="157"/>
    <x v="141"/>
  </r>
  <r>
    <x v="0"/>
    <x v="1"/>
    <x v="314"/>
    <x v="125"/>
    <x v="0"/>
    <x v="68"/>
    <x v="45"/>
    <x v="126"/>
    <x v="0"/>
    <x v="55"/>
    <x v="0"/>
    <x v="0"/>
    <x v="0"/>
    <x v="0"/>
    <x v="0"/>
    <x v="2"/>
    <x v="1"/>
    <x v="3"/>
    <x v="10"/>
    <x v="4"/>
  </r>
  <r>
    <x v="0"/>
    <x v="1"/>
    <x v="294"/>
    <x v="126"/>
    <x v="2"/>
    <x v="69"/>
    <x v="45"/>
    <x v="151"/>
    <x v="0"/>
    <x v="96"/>
    <x v="3"/>
    <x v="3"/>
    <x v="0"/>
    <x v="0"/>
    <x v="0"/>
    <x v="239"/>
    <x v="196"/>
    <x v="256"/>
    <x v="289"/>
    <x v="263"/>
  </r>
  <r>
    <x v="0"/>
    <x v="1"/>
    <x v="255"/>
    <x v="128"/>
    <x v="0"/>
    <x v="67"/>
    <x v="45"/>
    <x v="103"/>
    <x v="0"/>
    <x v="87"/>
    <x v="0"/>
    <x v="0"/>
    <x v="0"/>
    <x v="0"/>
    <x v="0"/>
    <x v="12"/>
    <x v="8"/>
    <x v="12"/>
    <x v="25"/>
    <x v="13"/>
  </r>
  <r>
    <x v="0"/>
    <x v="1"/>
    <x v="295"/>
    <x v="129"/>
    <x v="0"/>
    <x v="69"/>
    <x v="45"/>
    <x v="149"/>
    <x v="0"/>
    <x v="145"/>
    <x v="0"/>
    <x v="0"/>
    <x v="198"/>
    <x v="0"/>
    <x v="0"/>
    <x v="140"/>
    <x v="184"/>
    <x v="242"/>
    <x v="204"/>
    <x v="236"/>
  </r>
  <r>
    <x v="0"/>
    <x v="1"/>
    <x v="291"/>
    <x v="133"/>
    <x v="2"/>
    <x v="83"/>
    <x v="49"/>
    <x v="16"/>
    <x v="0"/>
    <x v="0"/>
    <x v="19"/>
    <x v="19"/>
    <x v="0"/>
    <x v="0"/>
    <x v="0"/>
    <x v="299"/>
    <x v="247"/>
    <x v="312"/>
    <x v="313"/>
    <x v="313"/>
  </r>
  <r>
    <x v="0"/>
    <x v="1"/>
    <x v="276"/>
    <x v="134"/>
    <x v="2"/>
    <x v="64"/>
    <x v="49"/>
    <x v="17"/>
    <x v="0"/>
    <x v="76"/>
    <x v="0"/>
    <x v="0"/>
    <x v="213"/>
    <x v="0"/>
    <x v="0"/>
    <x v="243"/>
    <x v="194"/>
    <x v="254"/>
    <x v="199"/>
    <x v="251"/>
  </r>
  <r>
    <x v="0"/>
    <x v="1"/>
    <x v="301"/>
    <x v="136"/>
    <x v="2"/>
    <x v="59"/>
    <x v="50"/>
    <x v="174"/>
    <x v="104"/>
    <x v="109"/>
    <x v="0"/>
    <x v="0"/>
    <x v="197"/>
    <x v="0"/>
    <x v="0"/>
    <x v="237"/>
    <x v="188"/>
    <x v="247"/>
    <x v="255"/>
    <x v="246"/>
  </r>
  <r>
    <x v="0"/>
    <x v="1"/>
    <x v="300"/>
    <x v="136"/>
    <x v="2"/>
    <x v="59"/>
    <x v="50"/>
    <x v="174"/>
    <x v="0"/>
    <x v="0"/>
    <x v="13"/>
    <x v="13"/>
    <x v="0"/>
    <x v="0"/>
    <x v="0"/>
    <x v="296"/>
    <x v="241"/>
    <x v="306"/>
    <x v="306"/>
    <x v="305"/>
  </r>
  <r>
    <x v="0"/>
    <x v="1"/>
    <x v="0"/>
    <x v="137"/>
    <x v="0"/>
    <x v="52"/>
    <x v="16"/>
    <x v="65"/>
    <x v="0"/>
    <x v="0"/>
    <x v="0"/>
    <x v="0"/>
    <x v="0"/>
    <x v="0"/>
    <x v="0"/>
    <x v="0"/>
    <x v="0"/>
    <x v="0"/>
    <x v="0"/>
    <x v="0"/>
  </r>
  <r>
    <x v="0"/>
    <x v="1"/>
    <x v="248"/>
    <x v="138"/>
    <x v="0"/>
    <x v="45"/>
    <x v="52"/>
    <x v="118"/>
    <x v="44"/>
    <x v="158"/>
    <x v="0"/>
    <x v="0"/>
    <x v="185"/>
    <x v="0"/>
    <x v="0"/>
    <x v="218"/>
    <x v="176"/>
    <x v="234"/>
    <x v="225"/>
    <x v="231"/>
  </r>
  <r>
    <x v="0"/>
    <x v="1"/>
    <x v="254"/>
    <x v="139"/>
    <x v="0"/>
    <x v="41"/>
    <x v="13"/>
    <x v="60"/>
    <x v="0"/>
    <x v="0"/>
    <x v="0"/>
    <x v="0"/>
    <x v="75"/>
    <x v="0"/>
    <x v="0"/>
    <x v="88"/>
    <x v="69"/>
    <x v="95"/>
    <x v="63"/>
    <x v="87"/>
  </r>
  <r>
    <x v="0"/>
    <x v="1"/>
    <x v="240"/>
    <x v="140"/>
    <x v="2"/>
    <x v="20"/>
    <x v="7"/>
    <x v="88"/>
    <x v="19"/>
    <x v="139"/>
    <x v="0"/>
    <x v="0"/>
    <x v="240"/>
    <x v="0"/>
    <x v="0"/>
    <x v="273"/>
    <x v="220"/>
    <x v="283"/>
    <x v="257"/>
    <x v="281"/>
  </r>
  <r>
    <x v="0"/>
    <x v="1"/>
    <x v="275"/>
    <x v="145"/>
    <x v="0"/>
    <x v="42"/>
    <x v="54"/>
    <x v="2"/>
    <x v="21"/>
    <x v="12"/>
    <x v="0"/>
    <x v="0"/>
    <x v="116"/>
    <x v="0"/>
    <x v="0"/>
    <x v="138"/>
    <x v="105"/>
    <x v="148"/>
    <x v="121"/>
    <x v="139"/>
  </r>
  <r>
    <x v="0"/>
    <x v="1"/>
    <x v="297"/>
    <x v="147"/>
    <x v="0"/>
    <x v="21"/>
    <x v="7"/>
    <x v="44"/>
    <x v="85"/>
    <x v="28"/>
    <x v="0"/>
    <x v="0"/>
    <x v="175"/>
    <x v="0"/>
    <x v="0"/>
    <x v="121"/>
    <x v="155"/>
    <x v="211"/>
    <x v="197"/>
    <x v="209"/>
  </r>
  <r>
    <x v="0"/>
    <x v="1"/>
    <x v="298"/>
    <x v="150"/>
    <x v="2"/>
    <x v="21"/>
    <x v="7"/>
    <x v="44"/>
    <x v="108"/>
    <x v="178"/>
    <x v="0"/>
    <x v="0"/>
    <x v="0"/>
    <x v="0"/>
    <x v="0"/>
    <x v="54"/>
    <x v="99"/>
    <x v="137"/>
    <x v="247"/>
    <x v="164"/>
  </r>
  <r>
    <x v="0"/>
    <x v="1"/>
    <x v="267"/>
    <x v="152"/>
    <x v="0"/>
    <x v="38"/>
    <x v="55"/>
    <x v="144"/>
    <x v="0"/>
    <x v="10"/>
    <x v="0"/>
    <x v="0"/>
    <x v="54"/>
    <x v="0"/>
    <x v="0"/>
    <x v="62"/>
    <x v="46"/>
    <x v="67"/>
    <x v="60"/>
    <x v="68"/>
  </r>
  <r>
    <x v="0"/>
    <x v="1"/>
    <x v="281"/>
    <x v="155"/>
    <x v="2"/>
    <x v="57"/>
    <x v="12"/>
    <x v="159"/>
    <x v="122"/>
    <x v="195"/>
    <x v="0"/>
    <x v="0"/>
    <x v="0"/>
    <x v="0"/>
    <x v="0"/>
    <x v="169"/>
    <x v="129"/>
    <x v="178"/>
    <x v="277"/>
    <x v="210"/>
  </r>
  <r>
    <x v="0"/>
    <x v="1"/>
    <x v="262"/>
    <x v="156"/>
    <x v="0"/>
    <x v="15"/>
    <x v="7"/>
    <x v="67"/>
    <x v="0"/>
    <x v="0"/>
    <x v="0"/>
    <x v="0"/>
    <x v="42"/>
    <x v="0"/>
    <x v="0"/>
    <x v="44"/>
    <x v="37"/>
    <x v="55"/>
    <x v="33"/>
    <x v="52"/>
  </r>
  <r>
    <x v="0"/>
    <x v="1"/>
    <x v="309"/>
    <x v="158"/>
    <x v="0"/>
    <x v="19"/>
    <x v="7"/>
    <x v="111"/>
    <x v="0"/>
    <x v="69"/>
    <x v="0"/>
    <x v="0"/>
    <x v="161"/>
    <x v="0"/>
    <x v="0"/>
    <x v="142"/>
    <x v="137"/>
    <x v="188"/>
    <x v="137"/>
    <x v="180"/>
  </r>
  <r>
    <x v="0"/>
    <x v="1"/>
    <x v="310"/>
    <x v="160"/>
    <x v="0"/>
    <x v="53"/>
    <x v="40"/>
    <x v="43"/>
    <x v="0"/>
    <x v="175"/>
    <x v="0"/>
    <x v="0"/>
    <x v="117"/>
    <x v="0"/>
    <x v="0"/>
    <x v="171"/>
    <x v="132"/>
    <x v="181"/>
    <x v="179"/>
    <x v="179"/>
  </r>
  <r>
    <x v="0"/>
    <x v="2"/>
    <x v="321"/>
    <x v="90"/>
    <x v="4"/>
    <x v="88"/>
    <x v="7"/>
    <x v="55"/>
    <x v="134"/>
    <x v="210"/>
    <x v="23"/>
    <x v="23"/>
    <x v="251"/>
    <x v="10"/>
    <x v="48"/>
    <x v="307"/>
    <x v="250"/>
    <x v="315"/>
    <x v="310"/>
    <x v="315"/>
  </r>
  <r>
    <x v="0"/>
    <x v="2"/>
    <x v="49"/>
    <x v="0"/>
    <x v="0"/>
    <x v="78"/>
    <x v="46"/>
    <x v="69"/>
    <x v="38"/>
    <x v="173"/>
    <x v="0"/>
    <x v="0"/>
    <x v="183"/>
    <x v="0"/>
    <x v="0"/>
    <x v="219"/>
    <x v="171"/>
    <x v="229"/>
    <x v="226"/>
    <x v="229"/>
  </r>
  <r>
    <x v="0"/>
    <x v="2"/>
    <x v="35"/>
    <x v="1"/>
    <x v="0"/>
    <x v="87"/>
    <x v="51"/>
    <x v="138"/>
    <x v="90"/>
    <x v="116"/>
    <x v="0"/>
    <x v="0"/>
    <x v="191"/>
    <x v="0"/>
    <x v="0"/>
    <x v="225"/>
    <x v="178"/>
    <x v="236"/>
    <x v="233"/>
    <x v="237"/>
  </r>
  <r>
    <x v="0"/>
    <x v="2"/>
    <x v="51"/>
    <x v="1"/>
    <x v="0"/>
    <x v="87"/>
    <x v="51"/>
    <x v="138"/>
    <x v="133"/>
    <x v="0"/>
    <x v="22"/>
    <x v="22"/>
    <x v="0"/>
    <x v="0"/>
    <x v="0"/>
    <x v="310"/>
    <x v="253"/>
    <x v="317"/>
    <x v="318"/>
    <x v="317"/>
  </r>
  <r>
    <x v="0"/>
    <x v="2"/>
    <x v="53"/>
    <x v="3"/>
    <x v="0"/>
    <x v="21"/>
    <x v="7"/>
    <x v="117"/>
    <x v="0"/>
    <x v="127"/>
    <x v="0"/>
    <x v="0"/>
    <x v="119"/>
    <x v="0"/>
    <x v="0"/>
    <x v="147"/>
    <x v="112"/>
    <x v="157"/>
    <x v="139"/>
    <x v="153"/>
  </r>
  <r>
    <x v="0"/>
    <x v="2"/>
    <x v="26"/>
    <x v="4"/>
    <x v="0"/>
    <x v="58"/>
    <x v="37"/>
    <x v="37"/>
    <x v="0"/>
    <x v="167"/>
    <x v="0"/>
    <x v="0"/>
    <x v="145"/>
    <x v="0"/>
    <x v="24"/>
    <x v="187"/>
    <x v="146"/>
    <x v="199"/>
    <x v="185"/>
    <x v="196"/>
  </r>
  <r>
    <x v="0"/>
    <x v="2"/>
    <x v="46"/>
    <x v="7"/>
    <x v="0"/>
    <x v="79"/>
    <x v="4"/>
    <x v="49"/>
    <x v="0"/>
    <x v="0"/>
    <x v="0"/>
    <x v="0"/>
    <x v="59"/>
    <x v="0"/>
    <x v="0"/>
    <x v="66"/>
    <x v="49"/>
    <x v="70"/>
    <x v="43"/>
    <x v="69"/>
  </r>
  <r>
    <x v="0"/>
    <x v="2"/>
    <x v="70"/>
    <x v="8"/>
    <x v="0"/>
    <x v="80"/>
    <x v="3"/>
    <x v="134"/>
    <x v="0"/>
    <x v="4"/>
    <x v="17"/>
    <x v="17"/>
    <x v="6"/>
    <x v="0"/>
    <x v="0"/>
    <x v="302"/>
    <x v="245"/>
    <x v="310"/>
    <x v="314"/>
    <x v="311"/>
  </r>
  <r>
    <x v="0"/>
    <x v="2"/>
    <x v="25"/>
    <x v="14"/>
    <x v="0"/>
    <x v="31"/>
    <x v="7"/>
    <x v="104"/>
    <x v="22"/>
    <x v="60"/>
    <x v="0"/>
    <x v="0"/>
    <x v="76"/>
    <x v="0"/>
    <x v="17"/>
    <x v="95"/>
    <x v="76"/>
    <x v="105"/>
    <x v="107"/>
    <x v="101"/>
  </r>
  <r>
    <x v="0"/>
    <x v="2"/>
    <x v="76"/>
    <x v="15"/>
    <x v="0"/>
    <x v="33"/>
    <x v="6"/>
    <x v="14"/>
    <x v="0"/>
    <x v="65"/>
    <x v="0"/>
    <x v="0"/>
    <x v="0"/>
    <x v="0"/>
    <x v="0"/>
    <x v="6"/>
    <x v="5"/>
    <x v="7"/>
    <x v="14"/>
    <x v="7"/>
  </r>
  <r>
    <x v="0"/>
    <x v="2"/>
    <x v="3"/>
    <x v="19"/>
    <x v="0"/>
    <x v="17"/>
    <x v="7"/>
    <x v="27"/>
    <x v="116"/>
    <x v="25"/>
    <x v="0"/>
    <x v="0"/>
    <x v="181"/>
    <x v="0"/>
    <x v="0"/>
    <x v="222"/>
    <x v="174"/>
    <x v="232"/>
    <x v="260"/>
    <x v="241"/>
  </r>
  <r>
    <x v="0"/>
    <x v="2"/>
    <x v="9"/>
    <x v="21"/>
    <x v="2"/>
    <x v="22"/>
    <x v="7"/>
    <x v="143"/>
    <x v="123"/>
    <x v="161"/>
    <x v="0"/>
    <x v="0"/>
    <x v="159"/>
    <x v="0"/>
    <x v="0"/>
    <x v="224"/>
    <x v="177"/>
    <x v="235"/>
    <x v="278"/>
    <x v="248"/>
  </r>
  <r>
    <x v="0"/>
    <x v="2"/>
    <x v="78"/>
    <x v="23"/>
    <x v="0"/>
    <x v="81"/>
    <x v="1"/>
    <x v="168"/>
    <x v="0"/>
    <x v="0"/>
    <x v="9"/>
    <x v="9"/>
    <x v="0"/>
    <x v="0"/>
    <x v="0"/>
    <x v="294"/>
    <x v="239"/>
    <x v="303"/>
    <x v="303"/>
    <x v="303"/>
  </r>
  <r>
    <x v="0"/>
    <x v="2"/>
    <x v="55"/>
    <x v="24"/>
    <x v="0"/>
    <x v="43"/>
    <x v="10"/>
    <x v="21"/>
    <x v="2"/>
    <x v="67"/>
    <x v="0"/>
    <x v="0"/>
    <x v="128"/>
    <x v="1"/>
    <x v="0"/>
    <x v="145"/>
    <x v="111"/>
    <x v="156"/>
    <x v="123"/>
    <x v="150"/>
  </r>
  <r>
    <x v="0"/>
    <x v="2"/>
    <x v="56"/>
    <x v="24"/>
    <x v="0"/>
    <x v="43"/>
    <x v="10"/>
    <x v="21"/>
    <x v="0"/>
    <x v="3"/>
    <x v="16"/>
    <x v="16"/>
    <x v="0"/>
    <x v="0"/>
    <x v="0"/>
    <x v="301"/>
    <x v="244"/>
    <x v="309"/>
    <x v="311"/>
    <x v="309"/>
  </r>
  <r>
    <x v="0"/>
    <x v="2"/>
    <x v="11"/>
    <x v="26"/>
    <x v="0"/>
    <x v="60"/>
    <x v="5"/>
    <x v="80"/>
    <x v="0"/>
    <x v="0"/>
    <x v="0"/>
    <x v="0"/>
    <x v="143"/>
    <x v="0"/>
    <x v="0"/>
    <x v="157"/>
    <x v="119"/>
    <x v="166"/>
    <x v="117"/>
    <x v="157"/>
  </r>
  <r>
    <x v="0"/>
    <x v="2"/>
    <x v="33"/>
    <x v="27"/>
    <x v="0"/>
    <x v="65"/>
    <x v="11"/>
    <x v="26"/>
    <x v="0"/>
    <x v="0"/>
    <x v="0"/>
    <x v="0"/>
    <x v="112"/>
    <x v="0"/>
    <x v="0"/>
    <x v="125"/>
    <x v="97"/>
    <x v="135"/>
    <x v="104"/>
    <x v="126"/>
  </r>
  <r>
    <x v="0"/>
    <x v="2"/>
    <x v="62"/>
    <x v="30"/>
    <x v="0"/>
    <x v="56"/>
    <x v="12"/>
    <x v="175"/>
    <x v="0"/>
    <x v="169"/>
    <x v="0"/>
    <x v="0"/>
    <x v="244"/>
    <x v="8"/>
    <x v="36"/>
    <x v="282"/>
    <x v="229"/>
    <x v="293"/>
    <x v="271"/>
    <x v="288"/>
  </r>
  <r>
    <x v="0"/>
    <x v="2"/>
    <x v="59"/>
    <x v="32"/>
    <x v="3"/>
    <x v="39"/>
    <x v="14"/>
    <x v="167"/>
    <x v="0"/>
    <x v="0"/>
    <x v="0"/>
    <x v="0"/>
    <x v="21"/>
    <x v="0"/>
    <x v="0"/>
    <x v="28"/>
    <x v="20"/>
    <x v="33"/>
    <x v="17"/>
    <x v="28"/>
  </r>
  <r>
    <x v="0"/>
    <x v="2"/>
    <x v="22"/>
    <x v="33"/>
    <x v="2"/>
    <x v="39"/>
    <x v="14"/>
    <x v="145"/>
    <x v="121"/>
    <x v="0"/>
    <x v="0"/>
    <x v="0"/>
    <x v="224"/>
    <x v="0"/>
    <x v="0"/>
    <x v="260"/>
    <x v="208"/>
    <x v="268"/>
    <x v="280"/>
    <x v="269"/>
  </r>
  <r>
    <x v="0"/>
    <x v="2"/>
    <x v="48"/>
    <x v="37"/>
    <x v="2"/>
    <x v="49"/>
    <x v="15"/>
    <x v="47"/>
    <x v="129"/>
    <x v="206"/>
    <x v="0"/>
    <x v="0"/>
    <x v="0"/>
    <x v="0"/>
    <x v="0"/>
    <x v="204"/>
    <x v="161"/>
    <x v="218"/>
    <x v="292"/>
    <x v="254"/>
  </r>
  <r>
    <x v="0"/>
    <x v="2"/>
    <x v="6"/>
    <x v="38"/>
    <x v="2"/>
    <x v="49"/>
    <x v="15"/>
    <x v="47"/>
    <x v="0"/>
    <x v="132"/>
    <x v="0"/>
    <x v="0"/>
    <x v="243"/>
    <x v="0"/>
    <x v="35"/>
    <x v="280"/>
    <x v="226"/>
    <x v="290"/>
    <x v="259"/>
    <x v="287"/>
  </r>
  <r>
    <x v="0"/>
    <x v="2"/>
    <x v="69"/>
    <x v="39"/>
    <x v="0"/>
    <x v="49"/>
    <x v="15"/>
    <x v="47"/>
    <x v="88"/>
    <x v="103"/>
    <x v="15"/>
    <x v="15"/>
    <x v="0"/>
    <x v="5"/>
    <x v="0"/>
    <x v="300"/>
    <x v="243"/>
    <x v="308"/>
    <x v="309"/>
    <x v="308"/>
  </r>
  <r>
    <x v="0"/>
    <x v="2"/>
    <x v="15"/>
    <x v="40"/>
    <x v="3"/>
    <x v="25"/>
    <x v="7"/>
    <x v="42"/>
    <x v="0"/>
    <x v="0"/>
    <x v="0"/>
    <x v="0"/>
    <x v="29"/>
    <x v="0"/>
    <x v="0"/>
    <x v="36"/>
    <x v="26"/>
    <x v="39"/>
    <x v="21"/>
    <x v="36"/>
  </r>
  <r>
    <x v="0"/>
    <x v="2"/>
    <x v="58"/>
    <x v="47"/>
    <x v="0"/>
    <x v="34"/>
    <x v="18"/>
    <x v="76"/>
    <x v="3"/>
    <x v="0"/>
    <x v="0"/>
    <x v="0"/>
    <x v="53"/>
    <x v="0"/>
    <x v="0"/>
    <x v="60"/>
    <x v="44"/>
    <x v="65"/>
    <x v="48"/>
    <x v="63"/>
  </r>
  <r>
    <x v="0"/>
    <x v="2"/>
    <x v="18"/>
    <x v="48"/>
    <x v="0"/>
    <x v="9"/>
    <x v="7"/>
    <x v="161"/>
    <x v="0"/>
    <x v="0"/>
    <x v="0"/>
    <x v="0"/>
    <x v="223"/>
    <x v="0"/>
    <x v="0"/>
    <x v="252"/>
    <x v="200"/>
    <x v="261"/>
    <x v="210"/>
    <x v="258"/>
  </r>
  <r>
    <x v="0"/>
    <x v="2"/>
    <x v="42"/>
    <x v="50"/>
    <x v="2"/>
    <x v="9"/>
    <x v="7"/>
    <x v="160"/>
    <x v="0"/>
    <x v="57"/>
    <x v="0"/>
    <x v="0"/>
    <x v="0"/>
    <x v="0"/>
    <x v="0"/>
    <x v="3"/>
    <x v="2"/>
    <x v="4"/>
    <x v="12"/>
    <x v="5"/>
  </r>
  <r>
    <x v="0"/>
    <x v="2"/>
    <x v="84"/>
    <x v="51"/>
    <x v="0"/>
    <x v="36"/>
    <x v="17"/>
    <x v="124"/>
    <x v="0"/>
    <x v="0"/>
    <x v="0"/>
    <x v="0"/>
    <x v="23"/>
    <x v="0"/>
    <x v="0"/>
    <x v="30"/>
    <x v="23"/>
    <x v="36"/>
    <x v="18"/>
    <x v="30"/>
  </r>
  <r>
    <x v="0"/>
    <x v="2"/>
    <x v="85"/>
    <x v="53"/>
    <x v="0"/>
    <x v="34"/>
    <x v="0"/>
    <x v="127"/>
    <x v="0"/>
    <x v="2"/>
    <x v="7"/>
    <x v="7"/>
    <x v="0"/>
    <x v="0"/>
    <x v="0"/>
    <x v="281"/>
    <x v="227"/>
    <x v="291"/>
    <x v="300"/>
    <x v="298"/>
  </r>
  <r>
    <x v="0"/>
    <x v="2"/>
    <x v="7"/>
    <x v="56"/>
    <x v="0"/>
    <x v="27"/>
    <x v="7"/>
    <x v="19"/>
    <x v="41"/>
    <x v="74"/>
    <x v="0"/>
    <x v="0"/>
    <x v="132"/>
    <x v="0"/>
    <x v="0"/>
    <x v="155"/>
    <x v="117"/>
    <x v="164"/>
    <x v="154"/>
    <x v="165"/>
  </r>
  <r>
    <x v="0"/>
    <x v="2"/>
    <x v="61"/>
    <x v="57"/>
    <x v="0"/>
    <x v="48"/>
    <x v="20"/>
    <x v="30"/>
    <x v="0"/>
    <x v="78"/>
    <x v="0"/>
    <x v="0"/>
    <x v="39"/>
    <x v="0"/>
    <x v="0"/>
    <x v="56"/>
    <x v="41"/>
    <x v="61"/>
    <x v="59"/>
    <x v="61"/>
  </r>
  <r>
    <x v="0"/>
    <x v="2"/>
    <x v="77"/>
    <x v="59"/>
    <x v="0"/>
    <x v="85"/>
    <x v="21"/>
    <x v="155"/>
    <x v="72"/>
    <x v="13"/>
    <x v="0"/>
    <x v="0"/>
    <x v="79"/>
    <x v="0"/>
    <x v="0"/>
    <x v="106"/>
    <x v="86"/>
    <x v="117"/>
    <x v="128"/>
    <x v="113"/>
  </r>
  <r>
    <x v="0"/>
    <x v="2"/>
    <x v="86"/>
    <x v="69"/>
    <x v="0"/>
    <x v="4"/>
    <x v="7"/>
    <x v="86"/>
    <x v="0"/>
    <x v="212"/>
    <x v="4"/>
    <x v="4"/>
    <x v="2"/>
    <x v="0"/>
    <x v="0"/>
    <x v="293"/>
    <x v="238"/>
    <x v="302"/>
    <x v="302"/>
    <x v="302"/>
  </r>
  <r>
    <x v="0"/>
    <x v="2"/>
    <x v="30"/>
    <x v="61"/>
    <x v="0"/>
    <x v="61"/>
    <x v="26"/>
    <x v="99"/>
    <x v="74"/>
    <x v="14"/>
    <x v="0"/>
    <x v="0"/>
    <x v="165"/>
    <x v="0"/>
    <x v="0"/>
    <x v="188"/>
    <x v="147"/>
    <x v="200"/>
    <x v="177"/>
    <x v="195"/>
  </r>
  <r>
    <x v="0"/>
    <x v="2"/>
    <x v="29"/>
    <x v="64"/>
    <x v="0"/>
    <x v="70"/>
    <x v="22"/>
    <x v="3"/>
    <x v="40"/>
    <x v="201"/>
    <x v="0"/>
    <x v="0"/>
    <x v="169"/>
    <x v="0"/>
    <x v="0"/>
    <x v="235"/>
    <x v="187"/>
    <x v="246"/>
    <x v="256"/>
    <x v="242"/>
  </r>
  <r>
    <x v="0"/>
    <x v="2"/>
    <x v="34"/>
    <x v="66"/>
    <x v="0"/>
    <x v="29"/>
    <x v="7"/>
    <x v="164"/>
    <x v="94"/>
    <x v="110"/>
    <x v="0"/>
    <x v="0"/>
    <x v="249"/>
    <x v="0"/>
    <x v="0"/>
    <x v="291"/>
    <x v="236"/>
    <x v="300"/>
    <x v="285"/>
    <x v="297"/>
  </r>
  <r>
    <x v="0"/>
    <x v="2"/>
    <x v="64"/>
    <x v="68"/>
    <x v="2"/>
    <x v="64"/>
    <x v="49"/>
    <x v="6"/>
    <x v="109"/>
    <x v="174"/>
    <x v="0"/>
    <x v="0"/>
    <x v="0"/>
    <x v="0"/>
    <x v="0"/>
    <x v="126"/>
    <x v="98"/>
    <x v="136"/>
    <x v="250"/>
    <x v="167"/>
  </r>
  <r>
    <x v="0"/>
    <x v="2"/>
    <x v="43"/>
    <x v="70"/>
    <x v="0"/>
    <x v="84"/>
    <x v="35"/>
    <x v="7"/>
    <x v="64"/>
    <x v="162"/>
    <x v="0"/>
    <x v="0"/>
    <x v="163"/>
    <x v="0"/>
    <x v="0"/>
    <x v="198"/>
    <x v="156"/>
    <x v="212"/>
    <x v="218"/>
    <x v="213"/>
  </r>
  <r>
    <x v="0"/>
    <x v="2"/>
    <x v="65"/>
    <x v="71"/>
    <x v="0"/>
    <x v="73"/>
    <x v="23"/>
    <x v="98"/>
    <x v="0"/>
    <x v="164"/>
    <x v="0"/>
    <x v="0"/>
    <x v="219"/>
    <x v="0"/>
    <x v="0"/>
    <x v="254"/>
    <x v="203"/>
    <x v="263"/>
    <x v="240"/>
    <x v="262"/>
  </r>
  <r>
    <x v="0"/>
    <x v="2"/>
    <x v="87"/>
    <x v="72"/>
    <x v="2"/>
    <x v="73"/>
    <x v="23"/>
    <x v="98"/>
    <x v="0"/>
    <x v="160"/>
    <x v="0"/>
    <x v="0"/>
    <x v="0"/>
    <x v="0"/>
    <x v="0"/>
    <x v="69"/>
    <x v="52"/>
    <x v="73"/>
    <x v="130"/>
    <x v="90"/>
  </r>
  <r>
    <x v="0"/>
    <x v="2"/>
    <x v="89"/>
    <x v="73"/>
    <x v="0"/>
    <x v="73"/>
    <x v="24"/>
    <x v="97"/>
    <x v="0"/>
    <x v="211"/>
    <x v="0"/>
    <x v="0"/>
    <x v="0"/>
    <x v="0"/>
    <x v="0"/>
    <x v="250"/>
    <x v="199"/>
    <x v="260"/>
    <x v="293"/>
    <x v="266"/>
  </r>
  <r>
    <x v="0"/>
    <x v="2"/>
    <x v="23"/>
    <x v="75"/>
    <x v="0"/>
    <x v="51"/>
    <x v="25"/>
    <x v="53"/>
    <x v="0"/>
    <x v="0"/>
    <x v="0"/>
    <x v="0"/>
    <x v="81"/>
    <x v="0"/>
    <x v="8"/>
    <x v="92"/>
    <x v="73"/>
    <x v="102"/>
    <x v="79"/>
    <x v="95"/>
  </r>
  <r>
    <x v="0"/>
    <x v="2"/>
    <x v="75"/>
    <x v="78"/>
    <x v="0"/>
    <x v="62"/>
    <x v="27"/>
    <x v="12"/>
    <x v="0"/>
    <x v="0"/>
    <x v="0"/>
    <x v="0"/>
    <x v="63"/>
    <x v="0"/>
    <x v="0"/>
    <x v="75"/>
    <x v="57"/>
    <x v="80"/>
    <x v="49"/>
    <x v="74"/>
  </r>
  <r>
    <x v="0"/>
    <x v="2"/>
    <x v="50"/>
    <x v="80"/>
    <x v="0"/>
    <x v="47"/>
    <x v="29"/>
    <x v="128"/>
    <x v="0"/>
    <x v="13"/>
    <x v="0"/>
    <x v="0"/>
    <x v="55"/>
    <x v="0"/>
    <x v="0"/>
    <x v="63"/>
    <x v="47"/>
    <x v="68"/>
    <x v="44"/>
    <x v="67"/>
  </r>
  <r>
    <x v="0"/>
    <x v="2"/>
    <x v="73"/>
    <x v="81"/>
    <x v="0"/>
    <x v="5"/>
    <x v="7"/>
    <x v="141"/>
    <x v="0"/>
    <x v="75"/>
    <x v="0"/>
    <x v="0"/>
    <x v="49"/>
    <x v="0"/>
    <x v="7"/>
    <x v="35"/>
    <x v="93"/>
    <x v="74"/>
    <x v="72"/>
    <x v="73"/>
  </r>
  <r>
    <x v="0"/>
    <x v="2"/>
    <x v="52"/>
    <x v="85"/>
    <x v="0"/>
    <x v="32"/>
    <x v="48"/>
    <x v="25"/>
    <x v="0"/>
    <x v="141"/>
    <x v="0"/>
    <x v="0"/>
    <x v="184"/>
    <x v="0"/>
    <x v="0"/>
    <x v="208"/>
    <x v="163"/>
    <x v="220"/>
    <x v="188"/>
    <x v="217"/>
  </r>
  <r>
    <x v="0"/>
    <x v="2"/>
    <x v="67"/>
    <x v="86"/>
    <x v="0"/>
    <x v="38"/>
    <x v="34"/>
    <x v="105"/>
    <x v="60"/>
    <x v="165"/>
    <x v="0"/>
    <x v="0"/>
    <x v="153"/>
    <x v="0"/>
    <x v="21"/>
    <x v="193"/>
    <x v="151"/>
    <x v="205"/>
    <x v="211"/>
    <x v="206"/>
  </r>
  <r>
    <x v="0"/>
    <x v="2"/>
    <x v="14"/>
    <x v="88"/>
    <x v="0"/>
    <x v="23"/>
    <x v="7"/>
    <x v="62"/>
    <x v="0"/>
    <x v="0"/>
    <x v="0"/>
    <x v="0"/>
    <x v="239"/>
    <x v="0"/>
    <x v="0"/>
    <x v="269"/>
    <x v="216"/>
    <x v="278"/>
    <x v="242"/>
    <x v="274"/>
  </r>
  <r>
    <x v="0"/>
    <x v="2"/>
    <x v="83"/>
    <x v="92"/>
    <x v="0"/>
    <x v="50"/>
    <x v="33"/>
    <x v="33"/>
    <x v="0"/>
    <x v="0"/>
    <x v="0"/>
    <x v="0"/>
    <x v="41"/>
    <x v="0"/>
    <x v="0"/>
    <x v="49"/>
    <x v="36"/>
    <x v="54"/>
    <x v="35"/>
    <x v="51"/>
  </r>
  <r>
    <x v="0"/>
    <x v="2"/>
    <x v="20"/>
    <x v="93"/>
    <x v="0"/>
    <x v="8"/>
    <x v="7"/>
    <x v="119"/>
    <x v="50"/>
    <x v="0"/>
    <x v="0"/>
    <x v="0"/>
    <x v="148"/>
    <x v="0"/>
    <x v="6"/>
    <x v="170"/>
    <x v="131"/>
    <x v="180"/>
    <x v="159"/>
    <x v="174"/>
  </r>
  <r>
    <x v="0"/>
    <x v="2"/>
    <x v="68"/>
    <x v="94"/>
    <x v="0"/>
    <x v="11"/>
    <x v="7"/>
    <x v="94"/>
    <x v="28"/>
    <x v="100"/>
    <x v="0"/>
    <x v="0"/>
    <x v="0"/>
    <x v="0"/>
    <x v="18"/>
    <x v="27"/>
    <x v="19"/>
    <x v="31"/>
    <x v="86"/>
    <x v="34"/>
  </r>
  <r>
    <x v="0"/>
    <x v="2"/>
    <x v="72"/>
    <x v="98"/>
    <x v="5"/>
    <x v="50"/>
    <x v="33"/>
    <x v="31"/>
    <x v="0"/>
    <x v="172"/>
    <x v="0"/>
    <x v="0"/>
    <x v="201"/>
    <x v="7"/>
    <x v="0"/>
    <x v="240"/>
    <x v="189"/>
    <x v="248"/>
    <x v="234"/>
    <x v="245"/>
  </r>
  <r>
    <x v="0"/>
    <x v="2"/>
    <x v="91"/>
    <x v="98"/>
    <x v="5"/>
    <x v="50"/>
    <x v="33"/>
    <x v="31"/>
    <x v="0"/>
    <x v="0"/>
    <x v="8"/>
    <x v="8"/>
    <x v="0"/>
    <x v="0"/>
    <x v="0"/>
    <x v="287"/>
    <x v="232"/>
    <x v="296"/>
    <x v="301"/>
    <x v="301"/>
  </r>
  <r>
    <x v="0"/>
    <x v="2"/>
    <x v="12"/>
    <x v="100"/>
    <x v="0"/>
    <x v="20"/>
    <x v="7"/>
    <x v="115"/>
    <x v="49"/>
    <x v="144"/>
    <x v="0"/>
    <x v="0"/>
    <x v="0"/>
    <x v="0"/>
    <x v="0"/>
    <x v="64"/>
    <x v="48"/>
    <x v="69"/>
    <x v="143"/>
    <x v="91"/>
  </r>
  <r>
    <x v="0"/>
    <x v="2"/>
    <x v="66"/>
    <x v="101"/>
    <x v="0"/>
    <x v="14"/>
    <x v="7"/>
    <x v="89"/>
    <x v="51"/>
    <x v="148"/>
    <x v="0"/>
    <x v="0"/>
    <x v="188"/>
    <x v="0"/>
    <x v="0"/>
    <x v="221"/>
    <x v="173"/>
    <x v="231"/>
    <x v="222"/>
    <x v="230"/>
  </r>
  <r>
    <x v="0"/>
    <x v="2"/>
    <x v="27"/>
    <x v="103"/>
    <x v="0"/>
    <x v="35"/>
    <x v="56"/>
    <x v="39"/>
    <x v="0"/>
    <x v="45"/>
    <x v="0"/>
    <x v="0"/>
    <x v="84"/>
    <x v="0"/>
    <x v="0"/>
    <x v="96"/>
    <x v="77"/>
    <x v="106"/>
    <x v="89"/>
    <x v="98"/>
  </r>
  <r>
    <x v="0"/>
    <x v="2"/>
    <x v="60"/>
    <x v="105"/>
    <x v="2"/>
    <x v="12"/>
    <x v="7"/>
    <x v="173"/>
    <x v="92"/>
    <x v="168"/>
    <x v="0"/>
    <x v="0"/>
    <x v="225"/>
    <x v="0"/>
    <x v="25"/>
    <x v="263"/>
    <x v="212"/>
    <x v="272"/>
    <x v="267"/>
    <x v="270"/>
  </r>
  <r>
    <x v="0"/>
    <x v="2"/>
    <x v="17"/>
    <x v="107"/>
    <x v="0"/>
    <x v="28"/>
    <x v="7"/>
    <x v="96"/>
    <x v="98"/>
    <x v="156"/>
    <x v="0"/>
    <x v="0"/>
    <x v="238"/>
    <x v="0"/>
    <x v="0"/>
    <x v="274"/>
    <x v="221"/>
    <x v="284"/>
    <x v="281"/>
    <x v="284"/>
  </r>
  <r>
    <x v="0"/>
    <x v="2"/>
    <x v="13"/>
    <x v="108"/>
    <x v="0"/>
    <x v="82"/>
    <x v="38"/>
    <x v="165"/>
    <x v="0"/>
    <x v="0"/>
    <x v="0"/>
    <x v="0"/>
    <x v="47"/>
    <x v="0"/>
    <x v="0"/>
    <x v="55"/>
    <x v="40"/>
    <x v="60"/>
    <x v="39"/>
    <x v="57"/>
  </r>
  <r>
    <x v="0"/>
    <x v="2"/>
    <x v="79"/>
    <x v="109"/>
    <x v="0"/>
    <x v="77"/>
    <x v="39"/>
    <x v="28"/>
    <x v="0"/>
    <x v="142"/>
    <x v="0"/>
    <x v="0"/>
    <x v="192"/>
    <x v="0"/>
    <x v="0"/>
    <x v="220"/>
    <x v="172"/>
    <x v="230"/>
    <x v="198"/>
    <x v="225"/>
  </r>
  <r>
    <x v="0"/>
    <x v="2"/>
    <x v="36"/>
    <x v="111"/>
    <x v="2"/>
    <x v="75"/>
    <x v="39"/>
    <x v="170"/>
    <x v="0"/>
    <x v="47"/>
    <x v="0"/>
    <x v="0"/>
    <x v="206"/>
    <x v="0"/>
    <x v="0"/>
    <x v="233"/>
    <x v="185"/>
    <x v="244"/>
    <x v="183"/>
    <x v="234"/>
  </r>
  <r>
    <x v="0"/>
    <x v="2"/>
    <x v="74"/>
    <x v="115"/>
    <x v="0"/>
    <x v="3"/>
    <x v="7"/>
    <x v="140"/>
    <x v="0"/>
    <x v="136"/>
    <x v="0"/>
    <x v="0"/>
    <x v="190"/>
    <x v="0"/>
    <x v="0"/>
    <x v="216"/>
    <x v="170"/>
    <x v="228"/>
    <x v="190"/>
    <x v="220"/>
  </r>
  <r>
    <x v="0"/>
    <x v="2"/>
    <x v="4"/>
    <x v="116"/>
    <x v="0"/>
    <x v="22"/>
    <x v="7"/>
    <x v="143"/>
    <x v="26"/>
    <x v="0"/>
    <x v="0"/>
    <x v="0"/>
    <x v="208"/>
    <x v="0"/>
    <x v="0"/>
    <x v="234"/>
    <x v="186"/>
    <x v="245"/>
    <x v="189"/>
    <x v="238"/>
  </r>
  <r>
    <x v="0"/>
    <x v="2"/>
    <x v="39"/>
    <x v="119"/>
    <x v="0"/>
    <x v="86"/>
    <x v="42"/>
    <x v="83"/>
    <x v="0"/>
    <x v="15"/>
    <x v="0"/>
    <x v="0"/>
    <x v="80"/>
    <x v="0"/>
    <x v="1"/>
    <x v="90"/>
    <x v="71"/>
    <x v="98"/>
    <x v="78"/>
    <x v="94"/>
  </r>
  <r>
    <x v="0"/>
    <x v="2"/>
    <x v="19"/>
    <x v="120"/>
    <x v="0"/>
    <x v="10"/>
    <x v="7"/>
    <x v="123"/>
    <x v="0"/>
    <x v="0"/>
    <x v="0"/>
    <x v="0"/>
    <x v="64"/>
    <x v="0"/>
    <x v="0"/>
    <x v="76"/>
    <x v="58"/>
    <x v="82"/>
    <x v="51"/>
    <x v="75"/>
  </r>
  <r>
    <x v="0"/>
    <x v="2"/>
    <x v="8"/>
    <x v="121"/>
    <x v="0"/>
    <x v="63"/>
    <x v="2"/>
    <x v="132"/>
    <x v="0"/>
    <x v="0"/>
    <x v="0"/>
    <x v="0"/>
    <x v="26"/>
    <x v="0"/>
    <x v="0"/>
    <x v="32"/>
    <x v="24"/>
    <x v="37"/>
    <x v="20"/>
    <x v="31"/>
  </r>
  <r>
    <x v="0"/>
    <x v="2"/>
    <x v="40"/>
    <x v="122"/>
    <x v="0"/>
    <x v="40"/>
    <x v="44"/>
    <x v="136"/>
    <x v="0"/>
    <x v="183"/>
    <x v="0"/>
    <x v="0"/>
    <x v="126"/>
    <x v="0"/>
    <x v="15"/>
    <x v="182"/>
    <x v="140"/>
    <x v="192"/>
    <x v="195"/>
    <x v="190"/>
  </r>
  <r>
    <x v="0"/>
    <x v="2"/>
    <x v="32"/>
    <x v="124"/>
    <x v="0"/>
    <x v="67"/>
    <x v="45"/>
    <x v="73"/>
    <x v="36"/>
    <x v="0"/>
    <x v="0"/>
    <x v="0"/>
    <x v="121"/>
    <x v="0"/>
    <x v="0"/>
    <x v="141"/>
    <x v="109"/>
    <x v="154"/>
    <x v="131"/>
    <x v="147"/>
  </r>
  <r>
    <x v="0"/>
    <x v="2"/>
    <x v="31"/>
    <x v="125"/>
    <x v="0"/>
    <x v="66"/>
    <x v="45"/>
    <x v="84"/>
    <x v="0"/>
    <x v="72"/>
    <x v="0"/>
    <x v="0"/>
    <x v="0"/>
    <x v="0"/>
    <x v="0"/>
    <x v="8"/>
    <x v="6"/>
    <x v="10"/>
    <x v="19"/>
    <x v="9"/>
  </r>
  <r>
    <x v="0"/>
    <x v="2"/>
    <x v="54"/>
    <x v="127"/>
    <x v="2"/>
    <x v="69"/>
    <x v="45"/>
    <x v="150"/>
    <x v="7"/>
    <x v="42"/>
    <x v="0"/>
    <x v="0"/>
    <x v="0"/>
    <x v="0"/>
    <x v="4"/>
    <x v="9"/>
    <x v="7"/>
    <x v="11"/>
    <x v="22"/>
    <x v="11"/>
  </r>
  <r>
    <x v="0"/>
    <x v="2"/>
    <x v="2"/>
    <x v="131"/>
    <x v="0"/>
    <x v="69"/>
    <x v="45"/>
    <x v="150"/>
    <x v="0"/>
    <x v="63"/>
    <x v="0"/>
    <x v="0"/>
    <x v="0"/>
    <x v="0"/>
    <x v="0"/>
    <x v="5"/>
    <x v="3"/>
    <x v="5"/>
    <x v="13"/>
    <x v="6"/>
  </r>
  <r>
    <x v="0"/>
    <x v="2"/>
    <x v="80"/>
    <x v="132"/>
    <x v="0"/>
    <x v="71"/>
    <x v="47"/>
    <x v="68"/>
    <x v="0"/>
    <x v="9"/>
    <x v="0"/>
    <x v="0"/>
    <x v="92"/>
    <x v="0"/>
    <x v="0"/>
    <x v="105"/>
    <x v="85"/>
    <x v="116"/>
    <x v="87"/>
    <x v="103"/>
  </r>
  <r>
    <x v="0"/>
    <x v="2"/>
    <x v="92"/>
    <x v="132"/>
    <x v="0"/>
    <x v="71"/>
    <x v="47"/>
    <x v="68"/>
    <x v="0"/>
    <x v="1"/>
    <x v="20"/>
    <x v="20"/>
    <x v="0"/>
    <x v="0"/>
    <x v="0"/>
    <x v="308"/>
    <x v="251"/>
    <x v="316"/>
    <x v="316"/>
    <x v="316"/>
  </r>
  <r>
    <x v="0"/>
    <x v="2"/>
    <x v="82"/>
    <x v="133"/>
    <x v="0"/>
    <x v="64"/>
    <x v="49"/>
    <x v="15"/>
    <x v="0"/>
    <x v="0"/>
    <x v="12"/>
    <x v="12"/>
    <x v="0"/>
    <x v="0"/>
    <x v="0"/>
    <x v="297"/>
    <x v="240"/>
    <x v="305"/>
    <x v="307"/>
    <x v="306"/>
  </r>
  <r>
    <x v="0"/>
    <x v="2"/>
    <x v="44"/>
    <x v="134"/>
    <x v="0"/>
    <x v="64"/>
    <x v="49"/>
    <x v="15"/>
    <x v="0"/>
    <x v="0"/>
    <x v="0"/>
    <x v="0"/>
    <x v="227"/>
    <x v="0"/>
    <x v="0"/>
    <x v="255"/>
    <x v="204"/>
    <x v="264"/>
    <x v="221"/>
    <x v="261"/>
  </r>
  <r>
    <x v="0"/>
    <x v="2"/>
    <x v="28"/>
    <x v="136"/>
    <x v="2"/>
    <x v="59"/>
    <x v="50"/>
    <x v="153"/>
    <x v="130"/>
    <x v="197"/>
    <x v="14"/>
    <x v="14"/>
    <x v="207"/>
    <x v="0"/>
    <x v="0"/>
    <x v="306"/>
    <x v="249"/>
    <x v="314"/>
    <x v="315"/>
    <x v="314"/>
  </r>
  <r>
    <x v="0"/>
    <x v="2"/>
    <x v="45"/>
    <x v="138"/>
    <x v="0"/>
    <x v="45"/>
    <x v="52"/>
    <x v="131"/>
    <x v="63"/>
    <x v="190"/>
    <x v="0"/>
    <x v="0"/>
    <x v="200"/>
    <x v="0"/>
    <x v="0"/>
    <x v="248"/>
    <x v="195"/>
    <x v="255"/>
    <x v="251"/>
    <x v="256"/>
  </r>
  <r>
    <x v="0"/>
    <x v="2"/>
    <x v="41"/>
    <x v="139"/>
    <x v="0"/>
    <x v="41"/>
    <x v="13"/>
    <x v="60"/>
    <x v="0"/>
    <x v="0"/>
    <x v="0"/>
    <x v="0"/>
    <x v="87"/>
    <x v="0"/>
    <x v="9"/>
    <x v="98"/>
    <x v="79"/>
    <x v="108"/>
    <x v="82"/>
    <x v="99"/>
  </r>
  <r>
    <x v="0"/>
    <x v="2"/>
    <x v="81"/>
    <x v="142"/>
    <x v="2"/>
    <x v="16"/>
    <x v="7"/>
    <x v="61"/>
    <x v="80"/>
    <x v="53"/>
    <x v="0"/>
    <x v="0"/>
    <x v="3"/>
    <x v="0"/>
    <x v="0"/>
    <x v="37"/>
    <x v="27"/>
    <x v="40"/>
    <x v="127"/>
    <x v="59"/>
  </r>
  <r>
    <x v="0"/>
    <x v="2"/>
    <x v="24"/>
    <x v="143"/>
    <x v="0"/>
    <x v="0"/>
    <x v="9"/>
    <x v="55"/>
    <x v="18"/>
    <x v="115"/>
    <x v="0"/>
    <x v="0"/>
    <x v="248"/>
    <x v="0"/>
    <x v="0"/>
    <x v="288"/>
    <x v="233"/>
    <x v="297"/>
    <x v="269"/>
    <x v="291"/>
  </r>
  <r>
    <x v="0"/>
    <x v="2"/>
    <x v="47"/>
    <x v="144"/>
    <x v="0"/>
    <x v="37"/>
    <x v="28"/>
    <x v="57"/>
    <x v="46"/>
    <x v="11"/>
    <x v="0"/>
    <x v="0"/>
    <x v="56"/>
    <x v="0"/>
    <x v="0"/>
    <x v="79"/>
    <x v="61"/>
    <x v="85"/>
    <x v="110"/>
    <x v="89"/>
  </r>
  <r>
    <x v="0"/>
    <x v="2"/>
    <x v="57"/>
    <x v="144"/>
    <x v="0"/>
    <x v="37"/>
    <x v="28"/>
    <x v="57"/>
    <x v="0"/>
    <x v="204"/>
    <x v="0"/>
    <x v="0"/>
    <x v="0"/>
    <x v="0"/>
    <x v="0"/>
    <x v="153"/>
    <x v="116"/>
    <x v="163"/>
    <x v="237"/>
    <x v="182"/>
  </r>
  <r>
    <x v="0"/>
    <x v="2"/>
    <x v="71"/>
    <x v="145"/>
    <x v="0"/>
    <x v="42"/>
    <x v="54"/>
    <x v="0"/>
    <x v="96"/>
    <x v="189"/>
    <x v="0"/>
    <x v="0"/>
    <x v="70"/>
    <x v="0"/>
    <x v="20"/>
    <x v="164"/>
    <x v="124"/>
    <x v="172"/>
    <x v="246"/>
    <x v="189"/>
  </r>
  <r>
    <x v="0"/>
    <x v="2"/>
    <x v="88"/>
    <x v="145"/>
    <x v="0"/>
    <x v="42"/>
    <x v="54"/>
    <x v="0"/>
    <x v="0"/>
    <x v="213"/>
    <x v="0"/>
    <x v="0"/>
    <x v="0"/>
    <x v="0"/>
    <x v="0"/>
    <x v="261"/>
    <x v="210"/>
    <x v="270"/>
    <x v="295"/>
    <x v="279"/>
  </r>
  <r>
    <x v="0"/>
    <x v="2"/>
    <x v="37"/>
    <x v="146"/>
    <x v="2"/>
    <x v="21"/>
    <x v="7"/>
    <x v="45"/>
    <x v="86"/>
    <x v="0"/>
    <x v="0"/>
    <x v="0"/>
    <x v="209"/>
    <x v="0"/>
    <x v="0"/>
    <x v="242"/>
    <x v="191"/>
    <x v="250"/>
    <x v="230"/>
    <x v="247"/>
  </r>
  <r>
    <x v="0"/>
    <x v="2"/>
    <x v="16"/>
    <x v="149"/>
    <x v="2"/>
    <x v="21"/>
    <x v="7"/>
    <x v="45"/>
    <x v="106"/>
    <x v="133"/>
    <x v="0"/>
    <x v="0"/>
    <x v="0"/>
    <x v="0"/>
    <x v="0"/>
    <x v="103"/>
    <x v="83"/>
    <x v="114"/>
    <x v="231"/>
    <x v="132"/>
  </r>
  <r>
    <x v="0"/>
    <x v="2"/>
    <x v="10"/>
    <x v="151"/>
    <x v="0"/>
    <x v="38"/>
    <x v="55"/>
    <x v="145"/>
    <x v="66"/>
    <x v="153"/>
    <x v="0"/>
    <x v="0"/>
    <x v="123"/>
    <x v="0"/>
    <x v="0"/>
    <x v="176"/>
    <x v="135"/>
    <x v="185"/>
    <x v="194"/>
    <x v="184"/>
  </r>
  <r>
    <x v="0"/>
    <x v="2"/>
    <x v="5"/>
    <x v="155"/>
    <x v="0"/>
    <x v="57"/>
    <x v="12"/>
    <x v="158"/>
    <x v="125"/>
    <x v="179"/>
    <x v="0"/>
    <x v="0"/>
    <x v="0"/>
    <x v="0"/>
    <x v="0"/>
    <x v="144"/>
    <x v="110"/>
    <x v="155"/>
    <x v="270"/>
    <x v="193"/>
  </r>
  <r>
    <x v="0"/>
    <x v="2"/>
    <x v="21"/>
    <x v="156"/>
    <x v="0"/>
    <x v="15"/>
    <x v="7"/>
    <x v="66"/>
    <x v="0"/>
    <x v="43"/>
    <x v="0"/>
    <x v="0"/>
    <x v="20"/>
    <x v="0"/>
    <x v="10"/>
    <x v="34"/>
    <x v="25"/>
    <x v="38"/>
    <x v="30"/>
    <x v="35"/>
  </r>
  <r>
    <x v="0"/>
    <x v="2"/>
    <x v="1"/>
    <x v="157"/>
    <x v="0"/>
    <x v="19"/>
    <x v="7"/>
    <x v="109"/>
    <x v="0"/>
    <x v="159"/>
    <x v="0"/>
    <x v="0"/>
    <x v="118"/>
    <x v="0"/>
    <x v="0"/>
    <x v="165"/>
    <x v="125"/>
    <x v="174"/>
    <x v="169"/>
    <x v="175"/>
  </r>
  <r>
    <x v="0"/>
    <x v="2"/>
    <x v="38"/>
    <x v="161"/>
    <x v="0"/>
    <x v="53"/>
    <x v="40"/>
    <x v="35"/>
    <x v="0"/>
    <x v="0"/>
    <x v="0"/>
    <x v="0"/>
    <x v="115"/>
    <x v="0"/>
    <x v="0"/>
    <x v="130"/>
    <x v="101"/>
    <x v="141"/>
    <x v="108"/>
    <x v="129"/>
  </r>
  <r>
    <x v="0"/>
    <x v="3"/>
    <x v="321"/>
    <x v="90"/>
    <x v="4"/>
    <x v="88"/>
    <x v="7"/>
    <x v="55"/>
    <x v="132"/>
    <x v="209"/>
    <x v="23"/>
    <x v="23"/>
    <x v="250"/>
    <x v="11"/>
    <x v="45"/>
    <x v="304"/>
    <x v="248"/>
    <x v="313"/>
    <x v="305"/>
    <x v="310"/>
  </r>
  <r>
    <x v="0"/>
    <x v="3"/>
    <x v="134"/>
    <x v="0"/>
    <x v="0"/>
    <x v="78"/>
    <x v="46"/>
    <x v="69"/>
    <x v="55"/>
    <x v="59"/>
    <x v="0"/>
    <x v="0"/>
    <x v="189"/>
    <x v="2"/>
    <x v="0"/>
    <x v="210"/>
    <x v="165"/>
    <x v="222"/>
    <x v="191"/>
    <x v="218"/>
  </r>
  <r>
    <x v="0"/>
    <x v="3"/>
    <x v="128"/>
    <x v="1"/>
    <x v="0"/>
    <x v="87"/>
    <x v="51"/>
    <x v="138"/>
    <x v="82"/>
    <x v="73"/>
    <x v="0"/>
    <x v="0"/>
    <x v="205"/>
    <x v="0"/>
    <x v="34"/>
    <x v="241"/>
    <x v="190"/>
    <x v="249"/>
    <x v="229"/>
    <x v="244"/>
  </r>
  <r>
    <x v="0"/>
    <x v="3"/>
    <x v="132"/>
    <x v="3"/>
    <x v="0"/>
    <x v="21"/>
    <x v="7"/>
    <x v="117"/>
    <x v="0"/>
    <x v="117"/>
    <x v="0"/>
    <x v="0"/>
    <x v="139"/>
    <x v="0"/>
    <x v="23"/>
    <x v="167"/>
    <x v="127"/>
    <x v="176"/>
    <x v="147"/>
    <x v="169"/>
  </r>
  <r>
    <x v="0"/>
    <x v="3"/>
    <x v="102"/>
    <x v="4"/>
    <x v="0"/>
    <x v="58"/>
    <x v="37"/>
    <x v="37"/>
    <x v="0"/>
    <x v="0"/>
    <x v="0"/>
    <x v="0"/>
    <x v="164"/>
    <x v="0"/>
    <x v="30"/>
    <x v="45"/>
    <x v="144"/>
    <x v="193"/>
    <x v="144"/>
    <x v="186"/>
  </r>
  <r>
    <x v="0"/>
    <x v="3"/>
    <x v="166"/>
    <x v="7"/>
    <x v="0"/>
    <x v="79"/>
    <x v="4"/>
    <x v="49"/>
    <x v="0"/>
    <x v="132"/>
    <x v="0"/>
    <x v="0"/>
    <x v="89"/>
    <x v="0"/>
    <x v="0"/>
    <x v="118"/>
    <x v="95"/>
    <x v="130"/>
    <x v="126"/>
    <x v="123"/>
  </r>
  <r>
    <x v="0"/>
    <x v="3"/>
    <x v="144"/>
    <x v="8"/>
    <x v="0"/>
    <x v="80"/>
    <x v="3"/>
    <x v="134"/>
    <x v="0"/>
    <x v="0"/>
    <x v="0"/>
    <x v="0"/>
    <x v="85"/>
    <x v="0"/>
    <x v="0"/>
    <x v="93"/>
    <x v="74"/>
    <x v="103"/>
    <x v="80"/>
    <x v="96"/>
  </r>
  <r>
    <x v="0"/>
    <x v="3"/>
    <x v="94"/>
    <x v="14"/>
    <x v="0"/>
    <x v="31"/>
    <x v="7"/>
    <x v="104"/>
    <x v="57"/>
    <x v="92"/>
    <x v="0"/>
    <x v="0"/>
    <x v="68"/>
    <x v="0"/>
    <x v="16"/>
    <x v="100"/>
    <x v="81"/>
    <x v="110"/>
    <x v="124"/>
    <x v="108"/>
  </r>
  <r>
    <x v="0"/>
    <x v="3"/>
    <x v="162"/>
    <x v="15"/>
    <x v="0"/>
    <x v="33"/>
    <x v="6"/>
    <x v="14"/>
    <x v="0"/>
    <x v="89"/>
    <x v="0"/>
    <x v="0"/>
    <x v="0"/>
    <x v="0"/>
    <x v="0"/>
    <x v="13"/>
    <x v="9"/>
    <x v="14"/>
    <x v="27"/>
    <x v="14"/>
  </r>
  <r>
    <x v="0"/>
    <x v="3"/>
    <x v="103"/>
    <x v="19"/>
    <x v="0"/>
    <x v="17"/>
    <x v="7"/>
    <x v="27"/>
    <x v="110"/>
    <x v="0"/>
    <x v="0"/>
    <x v="0"/>
    <x v="127"/>
    <x v="0"/>
    <x v="0"/>
    <x v="181"/>
    <x v="139"/>
    <x v="190"/>
    <x v="249"/>
    <x v="203"/>
  </r>
  <r>
    <x v="0"/>
    <x v="3"/>
    <x v="118"/>
    <x v="21"/>
    <x v="2"/>
    <x v="22"/>
    <x v="7"/>
    <x v="143"/>
    <x v="114"/>
    <x v="194"/>
    <x v="0"/>
    <x v="0"/>
    <x v="146"/>
    <x v="0"/>
    <x v="0"/>
    <x v="228"/>
    <x v="179"/>
    <x v="237"/>
    <x v="279"/>
    <x v="252"/>
  </r>
  <r>
    <x v="0"/>
    <x v="3"/>
    <x v="167"/>
    <x v="21"/>
    <x v="2"/>
    <x v="22"/>
    <x v="7"/>
    <x v="143"/>
    <x v="0"/>
    <x v="215"/>
    <x v="0"/>
    <x v="0"/>
    <x v="0"/>
    <x v="0"/>
    <x v="0"/>
    <x v="276"/>
    <x v="223"/>
    <x v="287"/>
    <x v="298"/>
    <x v="293"/>
  </r>
  <r>
    <x v="0"/>
    <x v="3"/>
    <x v="160"/>
    <x v="22"/>
    <x v="0"/>
    <x v="33"/>
    <x v="6"/>
    <x v="177"/>
    <x v="0"/>
    <x v="7"/>
    <x v="0"/>
    <x v="0"/>
    <x v="67"/>
    <x v="0"/>
    <x v="0"/>
    <x v="80"/>
    <x v="62"/>
    <x v="86"/>
    <x v="56"/>
    <x v="81"/>
  </r>
  <r>
    <x v="0"/>
    <x v="3"/>
    <x v="159"/>
    <x v="24"/>
    <x v="0"/>
    <x v="43"/>
    <x v="10"/>
    <x v="21"/>
    <x v="0"/>
    <x v="106"/>
    <x v="0"/>
    <x v="0"/>
    <x v="136"/>
    <x v="0"/>
    <x v="0"/>
    <x v="158"/>
    <x v="120"/>
    <x v="167"/>
    <x v="133"/>
    <x v="160"/>
  </r>
  <r>
    <x v="0"/>
    <x v="3"/>
    <x v="152"/>
    <x v="25"/>
    <x v="0"/>
    <x v="57"/>
    <x v="12"/>
    <x v="91"/>
    <x v="77"/>
    <x v="39"/>
    <x v="0"/>
    <x v="0"/>
    <x v="241"/>
    <x v="0"/>
    <x v="43"/>
    <x v="277"/>
    <x v="224"/>
    <x v="288"/>
    <x v="261"/>
    <x v="285"/>
  </r>
  <r>
    <x v="0"/>
    <x v="3"/>
    <x v="107"/>
    <x v="26"/>
    <x v="0"/>
    <x v="60"/>
    <x v="5"/>
    <x v="80"/>
    <x v="0"/>
    <x v="146"/>
    <x v="0"/>
    <x v="0"/>
    <x v="174"/>
    <x v="0"/>
    <x v="0"/>
    <x v="203"/>
    <x v="160"/>
    <x v="216"/>
    <x v="187"/>
    <x v="212"/>
  </r>
  <r>
    <x v="0"/>
    <x v="3"/>
    <x v="146"/>
    <x v="27"/>
    <x v="0"/>
    <x v="65"/>
    <x v="11"/>
    <x v="26"/>
    <x v="0"/>
    <x v="131"/>
    <x v="0"/>
    <x v="0"/>
    <x v="125"/>
    <x v="0"/>
    <x v="0"/>
    <x v="156"/>
    <x v="118"/>
    <x v="165"/>
    <x v="155"/>
    <x v="166"/>
  </r>
  <r>
    <x v="0"/>
    <x v="3"/>
    <x v="122"/>
    <x v="33"/>
    <x v="2"/>
    <x v="39"/>
    <x v="14"/>
    <x v="145"/>
    <x v="102"/>
    <x v="143"/>
    <x v="0"/>
    <x v="0"/>
    <x v="217"/>
    <x v="0"/>
    <x v="0"/>
    <x v="257"/>
    <x v="205"/>
    <x v="265"/>
    <x v="268"/>
    <x v="265"/>
  </r>
  <r>
    <x v="0"/>
    <x v="3"/>
    <x v="163"/>
    <x v="36"/>
    <x v="2"/>
    <x v="56"/>
    <x v="12"/>
    <x v="176"/>
    <x v="99"/>
    <x v="86"/>
    <x v="0"/>
    <x v="0"/>
    <x v="0"/>
    <x v="0"/>
    <x v="0"/>
    <x v="71"/>
    <x v="54"/>
    <x v="76"/>
    <x v="196"/>
    <x v="109"/>
  </r>
  <r>
    <x v="0"/>
    <x v="3"/>
    <x v="164"/>
    <x v="37"/>
    <x v="2"/>
    <x v="49"/>
    <x v="15"/>
    <x v="47"/>
    <x v="115"/>
    <x v="203"/>
    <x v="0"/>
    <x v="0"/>
    <x v="0"/>
    <x v="0"/>
    <x v="0"/>
    <x v="189"/>
    <x v="148"/>
    <x v="201"/>
    <x v="284"/>
    <x v="226"/>
  </r>
  <r>
    <x v="0"/>
    <x v="3"/>
    <x v="147"/>
    <x v="38"/>
    <x v="2"/>
    <x v="49"/>
    <x v="15"/>
    <x v="47"/>
    <x v="0"/>
    <x v="134"/>
    <x v="0"/>
    <x v="0"/>
    <x v="245"/>
    <x v="0"/>
    <x v="40"/>
    <x v="283"/>
    <x v="230"/>
    <x v="294"/>
    <x v="264"/>
    <x v="289"/>
  </r>
  <r>
    <x v="0"/>
    <x v="3"/>
    <x v="139"/>
    <x v="39"/>
    <x v="0"/>
    <x v="49"/>
    <x v="15"/>
    <x v="47"/>
    <x v="0"/>
    <x v="94"/>
    <x v="0"/>
    <x v="0"/>
    <x v="0"/>
    <x v="3"/>
    <x v="12"/>
    <x v="18"/>
    <x v="13"/>
    <x v="21"/>
    <x v="45"/>
    <x v="23"/>
  </r>
  <r>
    <x v="0"/>
    <x v="3"/>
    <x v="149"/>
    <x v="41"/>
    <x v="0"/>
    <x v="49"/>
    <x v="15"/>
    <x v="78"/>
    <x v="52"/>
    <x v="95"/>
    <x v="0"/>
    <x v="0"/>
    <x v="0"/>
    <x v="0"/>
    <x v="11"/>
    <x v="29"/>
    <x v="22"/>
    <x v="35"/>
    <x v="109"/>
    <x v="46"/>
  </r>
  <r>
    <x v="0"/>
    <x v="3"/>
    <x v="145"/>
    <x v="47"/>
    <x v="0"/>
    <x v="34"/>
    <x v="18"/>
    <x v="76"/>
    <x v="0"/>
    <x v="18"/>
    <x v="0"/>
    <x v="0"/>
    <x v="30"/>
    <x v="0"/>
    <x v="3"/>
    <x v="41"/>
    <x v="29"/>
    <x v="45"/>
    <x v="31"/>
    <x v="42"/>
  </r>
  <r>
    <x v="0"/>
    <x v="3"/>
    <x v="99"/>
    <x v="48"/>
    <x v="0"/>
    <x v="9"/>
    <x v="7"/>
    <x v="161"/>
    <x v="0"/>
    <x v="188"/>
    <x v="0"/>
    <x v="0"/>
    <x v="232"/>
    <x v="0"/>
    <x v="0"/>
    <x v="268"/>
    <x v="215"/>
    <x v="277"/>
    <x v="258"/>
    <x v="275"/>
  </r>
  <r>
    <x v="0"/>
    <x v="3"/>
    <x v="117"/>
    <x v="50"/>
    <x v="2"/>
    <x v="9"/>
    <x v="7"/>
    <x v="160"/>
    <x v="111"/>
    <x v="81"/>
    <x v="0"/>
    <x v="0"/>
    <x v="0"/>
    <x v="0"/>
    <x v="0"/>
    <x v="91"/>
    <x v="72"/>
    <x v="100"/>
    <x v="236"/>
    <x v="133"/>
  </r>
  <r>
    <x v="0"/>
    <x v="3"/>
    <x v="169"/>
    <x v="56"/>
    <x v="0"/>
    <x v="27"/>
    <x v="7"/>
    <x v="19"/>
    <x v="41"/>
    <x v="37"/>
    <x v="0"/>
    <x v="0"/>
    <x v="129"/>
    <x v="0"/>
    <x v="0"/>
    <x v="150"/>
    <x v="113"/>
    <x v="159"/>
    <x v="145"/>
    <x v="155"/>
  </r>
  <r>
    <x v="0"/>
    <x v="3"/>
    <x v="125"/>
    <x v="57"/>
    <x v="0"/>
    <x v="48"/>
    <x v="20"/>
    <x v="30"/>
    <x v="0"/>
    <x v="79"/>
    <x v="0"/>
    <x v="0"/>
    <x v="44"/>
    <x v="0"/>
    <x v="0"/>
    <x v="58"/>
    <x v="43"/>
    <x v="64"/>
    <x v="64"/>
    <x v="62"/>
  </r>
  <r>
    <x v="0"/>
    <x v="3"/>
    <x v="157"/>
    <x v="59"/>
    <x v="0"/>
    <x v="85"/>
    <x v="21"/>
    <x v="155"/>
    <x v="48"/>
    <x v="0"/>
    <x v="0"/>
    <x v="0"/>
    <x v="130"/>
    <x v="0"/>
    <x v="0"/>
    <x v="151"/>
    <x v="114"/>
    <x v="160"/>
    <x v="148"/>
    <x v="159"/>
  </r>
  <r>
    <x v="0"/>
    <x v="3"/>
    <x v="105"/>
    <x v="60"/>
    <x v="0"/>
    <x v="72"/>
    <x v="31"/>
    <x v="75"/>
    <x v="0"/>
    <x v="0"/>
    <x v="0"/>
    <x v="0"/>
    <x v="15"/>
    <x v="0"/>
    <x v="0"/>
    <x v="23"/>
    <x v="16"/>
    <x v="25"/>
    <x v="9"/>
    <x v="22"/>
  </r>
  <r>
    <x v="0"/>
    <x v="3"/>
    <x v="127"/>
    <x v="61"/>
    <x v="0"/>
    <x v="61"/>
    <x v="26"/>
    <x v="99"/>
    <x v="0"/>
    <x v="102"/>
    <x v="0"/>
    <x v="0"/>
    <x v="168"/>
    <x v="0"/>
    <x v="0"/>
    <x v="191"/>
    <x v="149"/>
    <x v="202"/>
    <x v="161"/>
    <x v="194"/>
  </r>
  <r>
    <x v="0"/>
    <x v="3"/>
    <x v="138"/>
    <x v="64"/>
    <x v="0"/>
    <x v="70"/>
    <x v="22"/>
    <x v="3"/>
    <x v="70"/>
    <x v="120"/>
    <x v="0"/>
    <x v="0"/>
    <x v="178"/>
    <x v="0"/>
    <x v="44"/>
    <x v="215"/>
    <x v="169"/>
    <x v="227"/>
    <x v="207"/>
    <x v="222"/>
  </r>
  <r>
    <x v="0"/>
    <x v="3"/>
    <x v="140"/>
    <x v="65"/>
    <x v="0"/>
    <x v="32"/>
    <x v="48"/>
    <x v="154"/>
    <x v="39"/>
    <x v="0"/>
    <x v="0"/>
    <x v="0"/>
    <x v="31"/>
    <x v="0"/>
    <x v="0"/>
    <x v="46"/>
    <x v="33"/>
    <x v="50"/>
    <x v="97"/>
    <x v="58"/>
  </r>
  <r>
    <x v="0"/>
    <x v="3"/>
    <x v="124"/>
    <x v="66"/>
    <x v="0"/>
    <x v="29"/>
    <x v="7"/>
    <x v="164"/>
    <x v="101"/>
    <x v="192"/>
    <x v="0"/>
    <x v="0"/>
    <x v="246"/>
    <x v="0"/>
    <x v="37"/>
    <x v="290"/>
    <x v="235"/>
    <x v="299"/>
    <x v="290"/>
    <x v="300"/>
  </r>
  <r>
    <x v="0"/>
    <x v="3"/>
    <x v="171"/>
    <x v="66"/>
    <x v="0"/>
    <x v="29"/>
    <x v="7"/>
    <x v="164"/>
    <x v="0"/>
    <x v="207"/>
    <x v="0"/>
    <x v="0"/>
    <x v="0"/>
    <x v="0"/>
    <x v="0"/>
    <x v="177"/>
    <x v="136"/>
    <x v="186"/>
    <x v="252"/>
    <x v="199"/>
  </r>
  <r>
    <x v="0"/>
    <x v="3"/>
    <x v="137"/>
    <x v="68"/>
    <x v="2"/>
    <x v="64"/>
    <x v="49"/>
    <x v="6"/>
    <x v="119"/>
    <x v="58"/>
    <x v="0"/>
    <x v="0"/>
    <x v="0"/>
    <x v="0"/>
    <x v="0"/>
    <x v="102"/>
    <x v="82"/>
    <x v="113"/>
    <x v="244"/>
    <x v="142"/>
  </r>
  <r>
    <x v="0"/>
    <x v="3"/>
    <x v="143"/>
    <x v="69"/>
    <x v="0"/>
    <x v="4"/>
    <x v="7"/>
    <x v="86"/>
    <x v="0"/>
    <x v="214"/>
    <x v="0"/>
    <x v="0"/>
    <x v="5"/>
    <x v="0"/>
    <x v="0"/>
    <x v="272"/>
    <x v="219"/>
    <x v="281"/>
    <x v="296"/>
    <x v="290"/>
  </r>
  <r>
    <x v="0"/>
    <x v="3"/>
    <x v="63"/>
    <x v="70"/>
    <x v="0"/>
    <x v="84"/>
    <x v="35"/>
    <x v="7"/>
    <x v="65"/>
    <x v="48"/>
    <x v="0"/>
    <x v="0"/>
    <x v="131"/>
    <x v="0"/>
    <x v="31"/>
    <x v="166"/>
    <x v="126"/>
    <x v="175"/>
    <x v="163"/>
    <x v="172"/>
  </r>
  <r>
    <x v="0"/>
    <x v="3"/>
    <x v="131"/>
    <x v="71"/>
    <x v="0"/>
    <x v="73"/>
    <x v="23"/>
    <x v="98"/>
    <x v="24"/>
    <x v="0"/>
    <x v="0"/>
    <x v="0"/>
    <x v="230"/>
    <x v="0"/>
    <x v="41"/>
    <x v="262"/>
    <x v="211"/>
    <x v="271"/>
    <x v="235"/>
    <x v="267"/>
  </r>
  <r>
    <x v="0"/>
    <x v="3"/>
    <x v="156"/>
    <x v="72"/>
    <x v="2"/>
    <x v="73"/>
    <x v="23"/>
    <x v="98"/>
    <x v="81"/>
    <x v="151"/>
    <x v="0"/>
    <x v="0"/>
    <x v="0"/>
    <x v="0"/>
    <x v="0"/>
    <x v="87"/>
    <x v="68"/>
    <x v="93"/>
    <x v="172"/>
    <x v="107"/>
  </r>
  <r>
    <x v="0"/>
    <x v="3"/>
    <x v="121"/>
    <x v="75"/>
    <x v="0"/>
    <x v="51"/>
    <x v="25"/>
    <x v="53"/>
    <x v="0"/>
    <x v="20"/>
    <x v="0"/>
    <x v="0"/>
    <x v="66"/>
    <x v="0"/>
    <x v="5"/>
    <x v="85"/>
    <x v="65"/>
    <x v="89"/>
    <x v="66"/>
    <x v="83"/>
  </r>
  <r>
    <x v="0"/>
    <x v="3"/>
    <x v="123"/>
    <x v="80"/>
    <x v="0"/>
    <x v="47"/>
    <x v="29"/>
    <x v="128"/>
    <x v="0"/>
    <x v="0"/>
    <x v="0"/>
    <x v="0"/>
    <x v="40"/>
    <x v="0"/>
    <x v="0"/>
    <x v="47"/>
    <x v="35"/>
    <x v="53"/>
    <x v="34"/>
    <x v="50"/>
  </r>
  <r>
    <x v="0"/>
    <x v="3"/>
    <x v="135"/>
    <x v="81"/>
    <x v="0"/>
    <x v="5"/>
    <x v="7"/>
    <x v="141"/>
    <x v="0"/>
    <x v="36"/>
    <x v="0"/>
    <x v="0"/>
    <x v="50"/>
    <x v="0"/>
    <x v="13"/>
    <x v="67"/>
    <x v="50"/>
    <x v="71"/>
    <x v="54"/>
    <x v="70"/>
  </r>
  <r>
    <x v="0"/>
    <x v="3"/>
    <x v="97"/>
    <x v="85"/>
    <x v="0"/>
    <x v="32"/>
    <x v="48"/>
    <x v="25"/>
    <x v="79"/>
    <x v="0"/>
    <x v="0"/>
    <x v="0"/>
    <x v="147"/>
    <x v="6"/>
    <x v="0"/>
    <x v="174"/>
    <x v="133"/>
    <x v="183"/>
    <x v="174"/>
    <x v="181"/>
  </r>
  <r>
    <x v="0"/>
    <x v="3"/>
    <x v="148"/>
    <x v="86"/>
    <x v="0"/>
    <x v="38"/>
    <x v="34"/>
    <x v="105"/>
    <x v="69"/>
    <x v="114"/>
    <x v="0"/>
    <x v="0"/>
    <x v="140"/>
    <x v="0"/>
    <x v="28"/>
    <x v="179"/>
    <x v="138"/>
    <x v="189"/>
    <x v="178"/>
    <x v="185"/>
  </r>
  <r>
    <x v="0"/>
    <x v="3"/>
    <x v="101"/>
    <x v="88"/>
    <x v="0"/>
    <x v="23"/>
    <x v="7"/>
    <x v="62"/>
    <x v="0"/>
    <x v="98"/>
    <x v="0"/>
    <x v="0"/>
    <x v="242"/>
    <x v="0"/>
    <x v="0"/>
    <x v="275"/>
    <x v="222"/>
    <x v="286"/>
    <x v="254"/>
    <x v="282"/>
  </r>
  <r>
    <x v="0"/>
    <x v="3"/>
    <x v="165"/>
    <x v="92"/>
    <x v="0"/>
    <x v="50"/>
    <x v="33"/>
    <x v="33"/>
    <x v="0"/>
    <x v="97"/>
    <x v="0"/>
    <x v="0"/>
    <x v="48"/>
    <x v="0"/>
    <x v="0"/>
    <x v="73"/>
    <x v="55"/>
    <x v="77"/>
    <x v="83"/>
    <x v="76"/>
  </r>
  <r>
    <x v="0"/>
    <x v="3"/>
    <x v="108"/>
    <x v="93"/>
    <x v="0"/>
    <x v="8"/>
    <x v="7"/>
    <x v="119"/>
    <x v="54"/>
    <x v="61"/>
    <x v="0"/>
    <x v="0"/>
    <x v="114"/>
    <x v="0"/>
    <x v="2"/>
    <x v="139"/>
    <x v="106"/>
    <x v="149"/>
    <x v="141"/>
    <x v="145"/>
  </r>
  <r>
    <x v="0"/>
    <x v="3"/>
    <x v="95"/>
    <x v="94"/>
    <x v="0"/>
    <x v="11"/>
    <x v="7"/>
    <x v="94"/>
    <x v="45"/>
    <x v="50"/>
    <x v="0"/>
    <x v="0"/>
    <x v="0"/>
    <x v="0"/>
    <x v="22"/>
    <x v="26"/>
    <x v="18"/>
    <x v="30"/>
    <x v="99"/>
    <x v="38"/>
  </r>
  <r>
    <x v="0"/>
    <x v="3"/>
    <x v="119"/>
    <x v="96"/>
    <x v="0"/>
    <x v="50"/>
    <x v="33"/>
    <x v="32"/>
    <x v="95"/>
    <x v="200"/>
    <x v="0"/>
    <x v="0"/>
    <x v="228"/>
    <x v="0"/>
    <x v="38"/>
    <x v="271"/>
    <x v="218"/>
    <x v="280"/>
    <x v="288"/>
    <x v="283"/>
  </r>
  <r>
    <x v="0"/>
    <x v="3"/>
    <x v="116"/>
    <x v="100"/>
    <x v="0"/>
    <x v="20"/>
    <x v="7"/>
    <x v="115"/>
    <x v="58"/>
    <x v="0"/>
    <x v="0"/>
    <x v="0"/>
    <x v="0"/>
    <x v="0"/>
    <x v="0"/>
    <x v="15"/>
    <x v="11"/>
    <x v="17"/>
    <x v="94"/>
    <x v="27"/>
  </r>
  <r>
    <x v="0"/>
    <x v="3"/>
    <x v="142"/>
    <x v="101"/>
    <x v="0"/>
    <x v="14"/>
    <x v="7"/>
    <x v="89"/>
    <x v="87"/>
    <x v="91"/>
    <x v="0"/>
    <x v="0"/>
    <x v="182"/>
    <x v="0"/>
    <x v="29"/>
    <x v="211"/>
    <x v="166"/>
    <x v="223"/>
    <x v="219"/>
    <x v="219"/>
  </r>
  <r>
    <x v="0"/>
    <x v="3"/>
    <x v="170"/>
    <x v="101"/>
    <x v="0"/>
    <x v="14"/>
    <x v="7"/>
    <x v="89"/>
    <x v="0"/>
    <x v="199"/>
    <x v="0"/>
    <x v="0"/>
    <x v="0"/>
    <x v="0"/>
    <x v="0"/>
    <x v="132"/>
    <x v="102"/>
    <x v="143"/>
    <x v="209"/>
    <x v="152"/>
  </r>
  <r>
    <x v="0"/>
    <x v="3"/>
    <x v="136"/>
    <x v="103"/>
    <x v="0"/>
    <x v="35"/>
    <x v="56"/>
    <x v="39"/>
    <x v="43"/>
    <x v="147"/>
    <x v="0"/>
    <x v="0"/>
    <x v="82"/>
    <x v="2"/>
    <x v="26"/>
    <x v="134"/>
    <x v="104"/>
    <x v="145"/>
    <x v="168"/>
    <x v="146"/>
  </r>
  <r>
    <x v="0"/>
    <x v="3"/>
    <x v="151"/>
    <x v="105"/>
    <x v="2"/>
    <x v="12"/>
    <x v="7"/>
    <x v="173"/>
    <x v="98"/>
    <x v="156"/>
    <x v="0"/>
    <x v="0"/>
    <x v="238"/>
    <x v="0"/>
    <x v="0"/>
    <x v="274"/>
    <x v="221"/>
    <x v="284"/>
    <x v="281"/>
    <x v="284"/>
  </r>
  <r>
    <x v="0"/>
    <x v="3"/>
    <x v="109"/>
    <x v="107"/>
    <x v="0"/>
    <x v="28"/>
    <x v="7"/>
    <x v="96"/>
    <x v="75"/>
    <x v="26"/>
    <x v="0"/>
    <x v="0"/>
    <x v="96"/>
    <x v="0"/>
    <x v="18"/>
    <x v="117"/>
    <x v="94"/>
    <x v="129"/>
    <x v="138"/>
    <x v="125"/>
  </r>
  <r>
    <x v="0"/>
    <x v="3"/>
    <x v="96"/>
    <x v="109"/>
    <x v="0"/>
    <x v="77"/>
    <x v="39"/>
    <x v="28"/>
    <x v="0"/>
    <x v="47"/>
    <x v="0"/>
    <x v="0"/>
    <x v="206"/>
    <x v="0"/>
    <x v="0"/>
    <x v="233"/>
    <x v="185"/>
    <x v="244"/>
    <x v="183"/>
    <x v="234"/>
  </r>
  <r>
    <x v="0"/>
    <x v="3"/>
    <x v="155"/>
    <x v="111"/>
    <x v="2"/>
    <x v="75"/>
    <x v="39"/>
    <x v="170"/>
    <x v="117"/>
    <x v="84"/>
    <x v="0"/>
    <x v="0"/>
    <x v="0"/>
    <x v="0"/>
    <x v="0"/>
    <x v="0"/>
    <x v="78"/>
    <x v="107"/>
    <x v="241"/>
    <x v="137"/>
  </r>
  <r>
    <x v="0"/>
    <x v="3"/>
    <x v="113"/>
    <x v="115"/>
    <x v="0"/>
    <x v="3"/>
    <x v="7"/>
    <x v="140"/>
    <x v="0"/>
    <x v="7"/>
    <x v="0"/>
    <x v="0"/>
    <x v="196"/>
    <x v="0"/>
    <x v="0"/>
    <x v="207"/>
    <x v="162"/>
    <x v="219"/>
    <x v="165"/>
    <x v="214"/>
  </r>
  <r>
    <x v="0"/>
    <x v="3"/>
    <x v="106"/>
    <x v="116"/>
    <x v="0"/>
    <x v="22"/>
    <x v="7"/>
    <x v="143"/>
    <x v="29"/>
    <x v="0"/>
    <x v="0"/>
    <x v="0"/>
    <x v="211"/>
    <x v="0"/>
    <x v="0"/>
    <x v="244"/>
    <x v="192"/>
    <x v="251"/>
    <x v="201"/>
    <x v="243"/>
  </r>
  <r>
    <x v="0"/>
    <x v="3"/>
    <x v="172"/>
    <x v="118"/>
    <x v="0"/>
    <x v="1"/>
    <x v="7"/>
    <x v="112"/>
    <x v="10"/>
    <x v="70"/>
    <x v="0"/>
    <x v="0"/>
    <x v="0"/>
    <x v="0"/>
    <x v="39"/>
    <x v="43"/>
    <x v="32"/>
    <x v="48"/>
    <x v="61"/>
    <x v="47"/>
  </r>
  <r>
    <x v="0"/>
    <x v="3"/>
    <x v="161"/>
    <x v="119"/>
    <x v="0"/>
    <x v="86"/>
    <x v="42"/>
    <x v="83"/>
    <x v="0"/>
    <x v="0"/>
    <x v="0"/>
    <x v="0"/>
    <x v="101"/>
    <x v="0"/>
    <x v="19"/>
    <x v="115"/>
    <x v="92"/>
    <x v="127"/>
    <x v="98"/>
    <x v="117"/>
  </r>
  <r>
    <x v="0"/>
    <x v="3"/>
    <x v="129"/>
    <x v="120"/>
    <x v="0"/>
    <x v="10"/>
    <x v="7"/>
    <x v="123"/>
    <x v="0"/>
    <x v="19"/>
    <x v="0"/>
    <x v="0"/>
    <x v="74"/>
    <x v="0"/>
    <x v="0"/>
    <x v="86"/>
    <x v="67"/>
    <x v="92"/>
    <x v="68"/>
    <x v="86"/>
  </r>
  <r>
    <x v="0"/>
    <x v="3"/>
    <x v="158"/>
    <x v="121"/>
    <x v="0"/>
    <x v="63"/>
    <x v="2"/>
    <x v="132"/>
    <x v="0"/>
    <x v="0"/>
    <x v="0"/>
    <x v="0"/>
    <x v="36"/>
    <x v="0"/>
    <x v="0"/>
    <x v="42"/>
    <x v="31"/>
    <x v="47"/>
    <x v="26"/>
    <x v="43"/>
  </r>
  <r>
    <x v="0"/>
    <x v="3"/>
    <x v="98"/>
    <x v="122"/>
    <x v="0"/>
    <x v="40"/>
    <x v="44"/>
    <x v="136"/>
    <x v="0"/>
    <x v="0"/>
    <x v="0"/>
    <x v="0"/>
    <x v="138"/>
    <x v="0"/>
    <x v="32"/>
    <x v="161"/>
    <x v="122"/>
    <x v="169"/>
    <x v="118"/>
    <x v="162"/>
  </r>
  <r>
    <x v="0"/>
    <x v="3"/>
    <x v="114"/>
    <x v="123"/>
    <x v="2"/>
    <x v="69"/>
    <x v="45"/>
    <x v="151"/>
    <x v="127"/>
    <x v="118"/>
    <x v="0"/>
    <x v="0"/>
    <x v="0"/>
    <x v="0"/>
    <x v="0"/>
    <x v="124"/>
    <x v="96"/>
    <x v="134"/>
    <x v="263"/>
    <x v="176"/>
  </r>
  <r>
    <x v="0"/>
    <x v="3"/>
    <x v="153"/>
    <x v="124"/>
    <x v="0"/>
    <x v="67"/>
    <x v="45"/>
    <x v="73"/>
    <x v="0"/>
    <x v="177"/>
    <x v="0"/>
    <x v="0"/>
    <x v="152"/>
    <x v="0"/>
    <x v="0"/>
    <x v="192"/>
    <x v="150"/>
    <x v="203"/>
    <x v="192"/>
    <x v="202"/>
  </r>
  <r>
    <x v="0"/>
    <x v="3"/>
    <x v="90"/>
    <x v="125"/>
    <x v="0"/>
    <x v="66"/>
    <x v="45"/>
    <x v="84"/>
    <x v="7"/>
    <x v="42"/>
    <x v="0"/>
    <x v="0"/>
    <x v="0"/>
    <x v="0"/>
    <x v="4"/>
    <x v="9"/>
    <x v="7"/>
    <x v="11"/>
    <x v="22"/>
    <x v="11"/>
  </r>
  <r>
    <x v="0"/>
    <x v="3"/>
    <x v="111"/>
    <x v="128"/>
    <x v="0"/>
    <x v="69"/>
    <x v="45"/>
    <x v="85"/>
    <x v="0"/>
    <x v="72"/>
    <x v="0"/>
    <x v="0"/>
    <x v="0"/>
    <x v="0"/>
    <x v="0"/>
    <x v="8"/>
    <x v="6"/>
    <x v="10"/>
    <x v="19"/>
    <x v="9"/>
  </r>
  <r>
    <x v="0"/>
    <x v="3"/>
    <x v="100"/>
    <x v="131"/>
    <x v="0"/>
    <x v="69"/>
    <x v="45"/>
    <x v="150"/>
    <x v="0"/>
    <x v="83"/>
    <x v="0"/>
    <x v="0"/>
    <x v="212"/>
    <x v="0"/>
    <x v="0"/>
    <x v="245"/>
    <x v="193"/>
    <x v="253"/>
    <x v="200"/>
    <x v="250"/>
  </r>
  <r>
    <x v="0"/>
    <x v="3"/>
    <x v="168"/>
    <x v="132"/>
    <x v="0"/>
    <x v="71"/>
    <x v="47"/>
    <x v="68"/>
    <x v="0"/>
    <x v="0"/>
    <x v="0"/>
    <x v="0"/>
    <x v="86"/>
    <x v="0"/>
    <x v="0"/>
    <x v="94"/>
    <x v="75"/>
    <x v="104"/>
    <x v="81"/>
    <x v="97"/>
  </r>
  <r>
    <x v="0"/>
    <x v="3"/>
    <x v="112"/>
    <x v="134"/>
    <x v="0"/>
    <x v="64"/>
    <x v="49"/>
    <x v="15"/>
    <x v="80"/>
    <x v="166"/>
    <x v="0"/>
    <x v="0"/>
    <x v="229"/>
    <x v="0"/>
    <x v="0"/>
    <x v="265"/>
    <x v="213"/>
    <x v="273"/>
    <x v="262"/>
    <x v="272"/>
  </r>
  <r>
    <x v="0"/>
    <x v="3"/>
    <x v="150"/>
    <x v="136"/>
    <x v="2"/>
    <x v="59"/>
    <x v="50"/>
    <x v="153"/>
    <x v="0"/>
    <x v="138"/>
    <x v="0"/>
    <x v="0"/>
    <x v="221"/>
    <x v="0"/>
    <x v="0"/>
    <x v="253"/>
    <x v="201"/>
    <x v="262"/>
    <x v="232"/>
    <x v="260"/>
  </r>
  <r>
    <x v="0"/>
    <x v="3"/>
    <x v="115"/>
    <x v="138"/>
    <x v="0"/>
    <x v="45"/>
    <x v="52"/>
    <x v="131"/>
    <x v="76"/>
    <x v="185"/>
    <x v="0"/>
    <x v="0"/>
    <x v="202"/>
    <x v="0"/>
    <x v="42"/>
    <x v="249"/>
    <x v="197"/>
    <x v="258"/>
    <x v="253"/>
    <x v="259"/>
  </r>
  <r>
    <x v="0"/>
    <x v="3"/>
    <x v="126"/>
    <x v="139"/>
    <x v="0"/>
    <x v="41"/>
    <x v="13"/>
    <x v="60"/>
    <x v="0"/>
    <x v="8"/>
    <x v="0"/>
    <x v="0"/>
    <x v="95"/>
    <x v="0"/>
    <x v="0"/>
    <x v="109"/>
    <x v="89"/>
    <x v="122"/>
    <x v="90"/>
    <x v="105"/>
  </r>
  <r>
    <x v="0"/>
    <x v="3"/>
    <x v="173"/>
    <x v="141"/>
    <x v="0"/>
    <x v="44"/>
    <x v="53"/>
    <x v="135"/>
    <x v="0"/>
    <x v="33"/>
    <x v="5"/>
    <x v="5"/>
    <x v="9"/>
    <x v="0"/>
    <x v="0"/>
    <x v="279"/>
    <x v="225"/>
    <x v="289"/>
    <x v="299"/>
    <x v="295"/>
  </r>
  <r>
    <x v="0"/>
    <x v="3"/>
    <x v="174"/>
    <x v="142"/>
    <x v="2"/>
    <x v="16"/>
    <x v="7"/>
    <x v="61"/>
    <x v="113"/>
    <x v="108"/>
    <x v="0"/>
    <x v="0"/>
    <x v="0"/>
    <x v="0"/>
    <x v="0"/>
    <x v="107"/>
    <x v="87"/>
    <x v="118"/>
    <x v="243"/>
    <x v="143"/>
  </r>
  <r>
    <x v="0"/>
    <x v="3"/>
    <x v="93"/>
    <x v="143"/>
    <x v="0"/>
    <x v="0"/>
    <x v="9"/>
    <x v="55"/>
    <x v="18"/>
    <x v="150"/>
    <x v="0"/>
    <x v="0"/>
    <x v="247"/>
    <x v="0"/>
    <x v="0"/>
    <x v="289"/>
    <x v="234"/>
    <x v="298"/>
    <x v="274"/>
    <x v="292"/>
  </r>
  <r>
    <x v="0"/>
    <x v="3"/>
    <x v="120"/>
    <x v="144"/>
    <x v="0"/>
    <x v="37"/>
    <x v="28"/>
    <x v="57"/>
    <x v="0"/>
    <x v="20"/>
    <x v="0"/>
    <x v="0"/>
    <x v="57"/>
    <x v="0"/>
    <x v="0"/>
    <x v="68"/>
    <x v="51"/>
    <x v="72"/>
    <x v="52"/>
    <x v="71"/>
  </r>
  <r>
    <x v="0"/>
    <x v="3"/>
    <x v="141"/>
    <x v="145"/>
    <x v="0"/>
    <x v="42"/>
    <x v="54"/>
    <x v="0"/>
    <x v="84"/>
    <x v="181"/>
    <x v="0"/>
    <x v="0"/>
    <x v="160"/>
    <x v="4"/>
    <x v="33"/>
    <x v="212"/>
    <x v="167"/>
    <x v="224"/>
    <x v="245"/>
    <x v="227"/>
  </r>
  <r>
    <x v="0"/>
    <x v="3"/>
    <x v="104"/>
    <x v="146"/>
    <x v="2"/>
    <x v="21"/>
    <x v="7"/>
    <x v="45"/>
    <x v="120"/>
    <x v="46"/>
    <x v="0"/>
    <x v="0"/>
    <x v="220"/>
    <x v="0"/>
    <x v="0"/>
    <x v="258"/>
    <x v="206"/>
    <x v="266"/>
    <x v="276"/>
    <x v="268"/>
  </r>
  <r>
    <x v="0"/>
    <x v="3"/>
    <x v="175"/>
    <x v="153"/>
    <x v="0"/>
    <x v="26"/>
    <x v="7"/>
    <x v="102"/>
    <x v="0"/>
    <x v="112"/>
    <x v="0"/>
    <x v="0"/>
    <x v="32"/>
    <x v="0"/>
    <x v="0"/>
    <x v="57"/>
    <x v="42"/>
    <x v="62"/>
    <x v="85"/>
    <x v="64"/>
  </r>
  <r>
    <x v="0"/>
    <x v="3"/>
    <x v="110"/>
    <x v="154"/>
    <x v="0"/>
    <x v="24"/>
    <x v="7"/>
    <x v="169"/>
    <x v="73"/>
    <x v="66"/>
    <x v="0"/>
    <x v="0"/>
    <x v="158"/>
    <x v="0"/>
    <x v="27"/>
    <x v="184"/>
    <x v="142"/>
    <x v="195"/>
    <x v="175"/>
    <x v="191"/>
  </r>
  <r>
    <x v="0"/>
    <x v="3"/>
    <x v="133"/>
    <x v="156"/>
    <x v="0"/>
    <x v="15"/>
    <x v="7"/>
    <x v="66"/>
    <x v="0"/>
    <x v="0"/>
    <x v="0"/>
    <x v="0"/>
    <x v="13"/>
    <x v="0"/>
    <x v="0"/>
    <x v="19"/>
    <x v="15"/>
    <x v="23"/>
    <x v="7"/>
    <x v="18"/>
  </r>
  <r>
    <x v="0"/>
    <x v="3"/>
    <x v="154"/>
    <x v="157"/>
    <x v="0"/>
    <x v="19"/>
    <x v="7"/>
    <x v="109"/>
    <x v="0"/>
    <x v="161"/>
    <x v="0"/>
    <x v="0"/>
    <x v="193"/>
    <x v="0"/>
    <x v="0"/>
    <x v="230"/>
    <x v="181"/>
    <x v="239"/>
    <x v="212"/>
    <x v="233"/>
  </r>
  <r>
    <x v="0"/>
    <x v="3"/>
    <x v="130"/>
    <x v="161"/>
    <x v="0"/>
    <x v="53"/>
    <x v="40"/>
    <x v="35"/>
    <x v="0"/>
    <x v="191"/>
    <x v="0"/>
    <x v="0"/>
    <x v="124"/>
    <x v="0"/>
    <x v="0"/>
    <x v="183"/>
    <x v="141"/>
    <x v="194"/>
    <x v="208"/>
    <x v="197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Kimutatás1" cacheId="1" applyNumberFormats="0" applyBorderFormats="0" applyFontFormats="0" applyPatternFormats="0" applyAlignmentFormats="0" applyWidthHeightFormats="0" dataCaption="Values" useAutoFormatting="0" itemPrintTitles="1" indent="0" outline="1" outlineData="1">
  <location ref="A3:D10" firstHeaderRow="1" firstDataRow="2" firstDataCol="2"/>
  <pivotFields count="20">
    <pivotField axis="axisRow" showAll="0"/>
    <pivotField axis="axisRow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</pivotFields>
  <rowFields count="2">
    <field x="0"/>
    <field x="1"/>
  </rowFields>
  <colFields count="1">
    <field x="-2"/>
  </colFields>
  <dataFields count="2">
    <dataField fld="16" subtotal="count"/>
    <dataField fld="16" subtotal="sum"/>
  </dataFields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D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5"/>
  <cols>
    <col collapsed="false" hidden="false" max="1" min="1" style="0" width="12.5561224489796"/>
    <col collapsed="false" hidden="false" max="2" min="2" style="0" width="30.780612244898"/>
    <col collapsed="false" hidden="false" max="3" min="3" style="0" width="27.9438775510204"/>
    <col collapsed="false" hidden="false" max="4" min="4" style="0" width="11.734693877551"/>
    <col collapsed="false" hidden="false" max="1025" min="5" style="0" width="8.50510204081633"/>
  </cols>
  <sheetData>
    <row r="3" customFormat="false" ht="15" hidden="false" customHeight="false" outlineLevel="0" collapsed="false">
      <c r="A3" s="1"/>
      <c r="B3" s="2"/>
      <c r="C3" s="3" t="s">
        <v>0</v>
      </c>
      <c r="D3" s="4"/>
    </row>
    <row r="4" customFormat="false" ht="15" hidden="false" customHeight="false" outlineLevel="0" collapsed="false">
      <c r="A4" s="5" t="s">
        <v>1</v>
      </c>
      <c r="B4" s="6" t="s">
        <v>2</v>
      </c>
      <c r="C4" s="7" t="s">
        <v>3</v>
      </c>
      <c r="D4" s="8" t="s">
        <v>4</v>
      </c>
    </row>
    <row r="5" customFormat="false" ht="15" hidden="false" customHeight="false" outlineLevel="0" collapsed="false">
      <c r="A5" s="9" t="s">
        <v>5</v>
      </c>
      <c r="B5" s="10"/>
      <c r="C5" s="11" t="n">
        <v>331</v>
      </c>
      <c r="D5" s="12" t="n">
        <v>246022248</v>
      </c>
    </row>
    <row r="6" customFormat="false" ht="15" hidden="false" customHeight="false" outlineLevel="0" collapsed="false">
      <c r="A6" s="13"/>
      <c r="B6" s="14" t="s">
        <v>6</v>
      </c>
      <c r="C6" s="15" t="n">
        <v>68</v>
      </c>
      <c r="D6" s="16" t="n">
        <v>0</v>
      </c>
    </row>
    <row r="7" customFormat="false" ht="15" hidden="false" customHeight="false" outlineLevel="0" collapsed="false">
      <c r="A7" s="13"/>
      <c r="B7" s="14" t="s">
        <v>7</v>
      </c>
      <c r="C7" s="15" t="n">
        <v>86</v>
      </c>
      <c r="D7" s="16" t="n">
        <v>72546374</v>
      </c>
    </row>
    <row r="8" customFormat="false" ht="15" hidden="false" customHeight="false" outlineLevel="0" collapsed="false">
      <c r="A8" s="13"/>
      <c r="B8" s="14" t="s">
        <v>8</v>
      </c>
      <c r="C8" s="15" t="n">
        <v>91</v>
      </c>
      <c r="D8" s="16" t="n">
        <v>112622190</v>
      </c>
    </row>
    <row r="9" customFormat="false" ht="15" hidden="false" customHeight="false" outlineLevel="0" collapsed="false">
      <c r="A9" s="17"/>
      <c r="B9" s="18" t="s">
        <v>9</v>
      </c>
      <c r="C9" s="19" t="n">
        <v>86</v>
      </c>
      <c r="D9" s="20" t="n">
        <v>60853684</v>
      </c>
    </row>
    <row r="10" customFormat="false" ht="15" hidden="false" customHeight="false" outlineLevel="0" collapsed="false">
      <c r="A10" s="21" t="s">
        <v>10</v>
      </c>
      <c r="B10" s="22"/>
      <c r="C10" s="23" t="n">
        <v>331</v>
      </c>
      <c r="D10" s="24" t="n">
        <v>246022248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true">
    <pageSetUpPr fitToPage="true"/>
  </sheetPr>
  <dimension ref="A1:AD336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4" ySplit="2" topLeftCell="I3" activePane="bottomRight" state="frozen"/>
      <selection pane="topLeft" activeCell="A1" activeCellId="0" sqref="A1"/>
      <selection pane="topRight" activeCell="I1" activeCellId="0" sqref="I1"/>
      <selection pane="bottomLeft" activeCell="A3" activeCellId="0" sqref="A3"/>
      <selection pane="bottomRight" activeCell="R251" activeCellId="0" sqref="R251"/>
    </sheetView>
  </sheetViews>
  <sheetFormatPr defaultRowHeight="15"/>
  <cols>
    <col collapsed="false" hidden="false" max="2" min="1" style="25" width="14.4438775510204"/>
    <col collapsed="false" hidden="false" max="3" min="3" style="26" width="7.29081632653061"/>
    <col collapsed="false" hidden="false" max="4" min="4" style="25" width="75.1887755102041"/>
    <col collapsed="false" hidden="false" max="5" min="5" style="27" width="10.8010204081633"/>
    <col collapsed="false" hidden="false" max="6" min="6" style="25" width="8.77551020408163"/>
    <col collapsed="false" hidden="false" max="7" min="7" style="25" width="26.0510204081633"/>
    <col collapsed="false" hidden="false" max="8" min="8" style="25" width="43.1989795918367"/>
    <col collapsed="false" hidden="false" max="10" min="9" style="25" width="14.4438775510204"/>
    <col collapsed="false" hidden="false" max="11" min="11" style="0" width="14.4438775510204"/>
    <col collapsed="false" hidden="false" max="12" min="12" style="0" width="22.8112244897959"/>
    <col collapsed="false" hidden="false" max="20" min="13" style="0" width="14.4438775510204"/>
    <col collapsed="false" hidden="false" max="21" min="21" style="28" width="12.9591836734694"/>
    <col collapsed="false" hidden="false" max="22" min="22" style="29" width="10.8010204081633"/>
    <col collapsed="false" hidden="false" max="23" min="23" style="29" width="12.9591836734694"/>
    <col collapsed="false" hidden="false" max="24" min="24" style="29" width="11.7448979591837"/>
    <col collapsed="false" hidden="false" max="25" min="25" style="29" width="10.8010204081633"/>
    <col collapsed="false" hidden="false" max="26" min="26" style="29" width="12.9591836734694"/>
    <col collapsed="false" hidden="false" max="27" min="27" style="29" width="22.0051020408163"/>
    <col collapsed="false" hidden="false" max="28" min="28" style="29" width="28.8877551020408"/>
    <col collapsed="false" hidden="false" max="29" min="29" style="29" width="35.9081632653061"/>
    <col collapsed="false" hidden="false" max="30" min="30" style="29" width="9.04591836734694"/>
    <col collapsed="false" hidden="false" max="1025" min="31" style="0" width="8.50510204081633"/>
  </cols>
  <sheetData>
    <row r="1" customFormat="false" ht="20.25" hidden="false" customHeight="true" outlineLevel="0" collapsed="false">
      <c r="A1" s="30"/>
      <c r="B1" s="30"/>
      <c r="C1" s="31"/>
      <c r="D1" s="30"/>
      <c r="E1" s="32"/>
      <c r="F1" s="33" t="s">
        <v>11</v>
      </c>
      <c r="G1" s="33"/>
      <c r="H1" s="33"/>
      <c r="I1" s="34" t="s">
        <v>12</v>
      </c>
      <c r="J1" s="34"/>
      <c r="K1" s="34"/>
      <c r="L1" s="34"/>
      <c r="M1" s="34"/>
      <c r="N1" s="34"/>
      <c r="O1" s="34"/>
      <c r="P1" s="35"/>
      <c r="Q1" s="35"/>
      <c r="R1" s="35"/>
      <c r="S1" s="35"/>
      <c r="T1" s="35"/>
      <c r="U1" s="0"/>
      <c r="V1" s="0"/>
      <c r="W1" s="0"/>
      <c r="X1" s="0"/>
      <c r="Y1" s="0"/>
      <c r="Z1" s="0"/>
      <c r="AA1" s="0"/>
      <c r="AB1" s="0"/>
      <c r="AC1" s="0"/>
      <c r="AD1" s="0"/>
    </row>
    <row r="2" customFormat="false" ht="45" hidden="false" customHeight="false" outlineLevel="0" collapsed="false">
      <c r="A2" s="33" t="s">
        <v>1</v>
      </c>
      <c r="B2" s="33" t="s">
        <v>2</v>
      </c>
      <c r="C2" s="36" t="s">
        <v>13</v>
      </c>
      <c r="D2" s="33" t="s">
        <v>14</v>
      </c>
      <c r="E2" s="33" t="s">
        <v>15</v>
      </c>
      <c r="F2" s="33" t="s">
        <v>16</v>
      </c>
      <c r="G2" s="33" t="s">
        <v>17</v>
      </c>
      <c r="H2" s="33" t="s">
        <v>18</v>
      </c>
      <c r="I2" s="37" t="s">
        <v>19</v>
      </c>
      <c r="J2" s="37" t="s">
        <v>20</v>
      </c>
      <c r="K2" s="37" t="s">
        <v>21</v>
      </c>
      <c r="L2" s="38" t="s">
        <v>22</v>
      </c>
      <c r="M2" s="37" t="s">
        <v>23</v>
      </c>
      <c r="N2" s="37" t="s">
        <v>24</v>
      </c>
      <c r="O2" s="37" t="s">
        <v>25</v>
      </c>
      <c r="P2" s="34" t="s">
        <v>26</v>
      </c>
      <c r="Q2" s="34" t="s">
        <v>27</v>
      </c>
      <c r="R2" s="34" t="s">
        <v>28</v>
      </c>
      <c r="S2" s="34" t="s">
        <v>29</v>
      </c>
      <c r="T2" s="34" t="s">
        <v>30</v>
      </c>
      <c r="U2" s="39"/>
      <c r="V2" s="40"/>
      <c r="W2" s="40"/>
      <c r="X2" s="40"/>
      <c r="Y2" s="40"/>
      <c r="Z2" s="41"/>
      <c r="AA2" s="41"/>
      <c r="AB2" s="41"/>
      <c r="AC2" s="41"/>
      <c r="AD2" s="42"/>
    </row>
    <row r="3" customFormat="false" ht="15" hidden="true" customHeight="false" outlineLevel="0" collapsed="false">
      <c r="A3" s="43" t="s">
        <v>5</v>
      </c>
      <c r="B3" s="43" t="s">
        <v>6</v>
      </c>
      <c r="C3" s="43"/>
      <c r="D3" s="43" t="s">
        <v>31</v>
      </c>
      <c r="E3" s="43" t="s">
        <v>32</v>
      </c>
      <c r="F3" s="43" t="s">
        <v>33</v>
      </c>
      <c r="G3" s="43" t="s">
        <v>34</v>
      </c>
      <c r="H3" s="43" t="s">
        <v>35</v>
      </c>
      <c r="I3" s="44" t="n">
        <v>2373030</v>
      </c>
      <c r="J3" s="44"/>
      <c r="K3" s="44"/>
      <c r="L3" s="44"/>
      <c r="M3" s="44" t="n">
        <v>111919086</v>
      </c>
      <c r="N3" s="44" t="n">
        <v>1060000</v>
      </c>
      <c r="O3" s="44" t="n">
        <v>75067200</v>
      </c>
      <c r="P3" s="45" t="n">
        <v>5712580</v>
      </c>
      <c r="Q3" s="44"/>
      <c r="R3" s="44" t="n">
        <f aca="false">+I3+J3+K3+M3+N3+O3+P3+Q3</f>
        <v>196131896</v>
      </c>
      <c r="S3" s="44" t="n">
        <v>20616704</v>
      </c>
      <c r="T3" s="44" t="n">
        <f aca="false">+R3+S3</f>
        <v>216748600</v>
      </c>
      <c r="U3" s="46"/>
      <c r="V3" s="47"/>
      <c r="W3" s="47"/>
      <c r="X3" s="47"/>
      <c r="Y3" s="47"/>
      <c r="Z3" s="47"/>
      <c r="AA3" s="47"/>
      <c r="AB3" s="47"/>
      <c r="AC3" s="47"/>
      <c r="AD3" s="47"/>
    </row>
    <row r="4" customFormat="false" ht="15" hidden="true" customHeight="false" outlineLevel="0" collapsed="false">
      <c r="A4" s="43" t="s">
        <v>5</v>
      </c>
      <c r="B4" s="43" t="s">
        <v>6</v>
      </c>
      <c r="C4" s="43" t="s">
        <v>36</v>
      </c>
      <c r="D4" s="43" t="s">
        <v>37</v>
      </c>
      <c r="E4" s="43" t="s">
        <v>38</v>
      </c>
      <c r="F4" s="43" t="n">
        <v>9700</v>
      </c>
      <c r="G4" s="43" t="s">
        <v>39</v>
      </c>
      <c r="H4" s="43" t="s">
        <v>40</v>
      </c>
      <c r="I4" s="44" t="n">
        <v>2852700</v>
      </c>
      <c r="J4" s="44" t="n">
        <v>14322000</v>
      </c>
      <c r="K4" s="44" t="n">
        <v>0</v>
      </c>
      <c r="L4" s="44" t="n">
        <v>0</v>
      </c>
      <c r="M4" s="44" t="n">
        <v>46800648</v>
      </c>
      <c r="N4" s="44" t="n">
        <v>0</v>
      </c>
      <c r="O4" s="44" t="n">
        <v>0</v>
      </c>
      <c r="P4" s="45" t="n">
        <v>1919260</v>
      </c>
      <c r="Q4" s="44" t="n">
        <v>0</v>
      </c>
      <c r="R4" s="44" t="n">
        <f aca="false">+I4+J4+K4+M4+N4+O4+P4+Q4</f>
        <v>65894608</v>
      </c>
      <c r="S4" s="44" t="n">
        <v>14190772</v>
      </c>
      <c r="T4" s="44" t="n">
        <f aca="false">+R4+S4</f>
        <v>80085380</v>
      </c>
    </row>
    <row r="5" customFormat="false" ht="15" hidden="true" customHeight="false" outlineLevel="0" collapsed="false">
      <c r="A5" s="43" t="s">
        <v>5</v>
      </c>
      <c r="B5" s="43" t="s">
        <v>6</v>
      </c>
      <c r="C5" s="43" t="s">
        <v>41</v>
      </c>
      <c r="D5" s="43" t="s">
        <v>42</v>
      </c>
      <c r="E5" s="43" t="s">
        <v>43</v>
      </c>
      <c r="F5" s="43" t="n">
        <v>1139</v>
      </c>
      <c r="G5" s="43" t="s">
        <v>34</v>
      </c>
      <c r="H5" s="43" t="s">
        <v>44</v>
      </c>
      <c r="I5" s="44" t="n">
        <v>1278000</v>
      </c>
      <c r="J5" s="44" t="n">
        <v>703500</v>
      </c>
      <c r="K5" s="44" t="n">
        <v>0</v>
      </c>
      <c r="L5" s="44" t="n">
        <v>0</v>
      </c>
      <c r="M5" s="44" t="n">
        <v>4628475</v>
      </c>
      <c r="N5" s="44" t="n">
        <v>0</v>
      </c>
      <c r="O5" s="44" t="n">
        <v>0</v>
      </c>
      <c r="P5" s="45" t="n">
        <v>198000</v>
      </c>
      <c r="Q5" s="44" t="n">
        <v>0</v>
      </c>
      <c r="R5" s="44" t="n">
        <f aca="false">+I5+J5+K5+M5+N5+O5+P5+Q5</f>
        <v>6807975</v>
      </c>
      <c r="S5" s="44" t="n">
        <v>2093775</v>
      </c>
      <c r="T5" s="44" t="n">
        <f aca="false">+R5+S5</f>
        <v>8901750</v>
      </c>
    </row>
    <row r="6" customFormat="false" ht="15" hidden="true" customHeight="false" outlineLevel="0" collapsed="false">
      <c r="A6" s="43" t="s">
        <v>5</v>
      </c>
      <c r="B6" s="43" t="s">
        <v>6</v>
      </c>
      <c r="C6" s="43" t="s">
        <v>45</v>
      </c>
      <c r="D6" s="43" t="s">
        <v>46</v>
      </c>
      <c r="E6" s="43" t="s">
        <v>43</v>
      </c>
      <c r="F6" s="43" t="n">
        <v>4400</v>
      </c>
      <c r="G6" s="43" t="s">
        <v>47</v>
      </c>
      <c r="H6" s="43" t="s">
        <v>48</v>
      </c>
      <c r="I6" s="44" t="n">
        <v>0</v>
      </c>
      <c r="J6" s="44" t="n">
        <v>19384750</v>
      </c>
      <c r="K6" s="44" t="n">
        <v>0</v>
      </c>
      <c r="L6" s="44" t="n">
        <v>0</v>
      </c>
      <c r="M6" s="44" t="n">
        <v>25577307</v>
      </c>
      <c r="N6" s="44" t="n">
        <v>0</v>
      </c>
      <c r="O6" s="44" t="n">
        <v>0</v>
      </c>
      <c r="P6" s="45" t="n">
        <v>1348862</v>
      </c>
      <c r="Q6" s="44" t="n">
        <v>0</v>
      </c>
      <c r="R6" s="44" t="n">
        <f aca="false">+I6+J6+K6+M6+N6+O6+P6+Q6</f>
        <v>46310919</v>
      </c>
      <c r="S6" s="44" t="n">
        <v>11149673</v>
      </c>
      <c r="T6" s="44" t="n">
        <f aca="false">+R6+S6</f>
        <v>57460592</v>
      </c>
    </row>
    <row r="7" customFormat="false" ht="15" hidden="true" customHeight="false" outlineLevel="0" collapsed="false">
      <c r="A7" s="43" t="s">
        <v>5</v>
      </c>
      <c r="B7" s="43" t="s">
        <v>6</v>
      </c>
      <c r="C7" s="43" t="s">
        <v>49</v>
      </c>
      <c r="D7" s="43" t="s">
        <v>50</v>
      </c>
      <c r="E7" s="43" t="s">
        <v>43</v>
      </c>
      <c r="F7" s="43" t="n">
        <v>8184</v>
      </c>
      <c r="G7" s="43" t="s">
        <v>51</v>
      </c>
      <c r="H7" s="43" t="s">
        <v>52</v>
      </c>
      <c r="I7" s="44" t="n">
        <v>0</v>
      </c>
      <c r="J7" s="44" t="n">
        <v>1378300</v>
      </c>
      <c r="K7" s="44" t="n">
        <v>0</v>
      </c>
      <c r="L7" s="44" t="n">
        <v>0</v>
      </c>
      <c r="M7" s="44" t="n">
        <v>12014280</v>
      </c>
      <c r="N7" s="44" t="n">
        <v>0</v>
      </c>
      <c r="O7" s="44" t="n">
        <v>0</v>
      </c>
      <c r="P7" s="45" t="n">
        <v>401777</v>
      </c>
      <c r="Q7" s="44" t="n">
        <v>0</v>
      </c>
      <c r="R7" s="44" t="n">
        <f aca="false">+I7+J7+K7+M7+N7+O7+P7+Q7</f>
        <v>13794357</v>
      </c>
      <c r="S7" s="44" t="n">
        <v>1925620</v>
      </c>
      <c r="T7" s="44" t="n">
        <f aca="false">+R7+S7</f>
        <v>15719977</v>
      </c>
    </row>
    <row r="8" customFormat="false" ht="15" hidden="true" customHeight="false" outlineLevel="0" collapsed="false">
      <c r="A8" s="43" t="s">
        <v>5</v>
      </c>
      <c r="B8" s="43" t="s">
        <v>6</v>
      </c>
      <c r="C8" s="43" t="s">
        <v>53</v>
      </c>
      <c r="D8" s="43" t="s">
        <v>54</v>
      </c>
      <c r="E8" s="43" t="s">
        <v>38</v>
      </c>
      <c r="F8" s="43" t="n">
        <v>8230</v>
      </c>
      <c r="G8" s="43" t="s">
        <v>55</v>
      </c>
      <c r="H8" s="43" t="s">
        <v>56</v>
      </c>
      <c r="I8" s="44" t="n">
        <v>0</v>
      </c>
      <c r="J8" s="44" t="n">
        <v>0</v>
      </c>
      <c r="K8" s="44" t="n">
        <v>342115572</v>
      </c>
      <c r="L8" s="44" t="n">
        <v>342115572</v>
      </c>
      <c r="M8" s="44" t="n">
        <v>0</v>
      </c>
      <c r="N8" s="44" t="n">
        <v>0</v>
      </c>
      <c r="O8" s="44" t="n">
        <v>0</v>
      </c>
      <c r="P8" s="45" t="n">
        <v>10263467</v>
      </c>
      <c r="Q8" s="44" t="n">
        <v>0</v>
      </c>
      <c r="R8" s="44" t="n">
        <f aca="false">+I8+J8+K8+M8+N8+O8+P8+Q8</f>
        <v>352379039</v>
      </c>
      <c r="S8" s="44" t="n">
        <v>146620961</v>
      </c>
      <c r="T8" s="44" t="n">
        <f aca="false">+R8+S8</f>
        <v>499000000</v>
      </c>
    </row>
    <row r="9" customFormat="false" ht="15" hidden="true" customHeight="false" outlineLevel="0" collapsed="false">
      <c r="A9" s="43" t="s">
        <v>5</v>
      </c>
      <c r="B9" s="43" t="s">
        <v>6</v>
      </c>
      <c r="C9" s="43" t="s">
        <v>57</v>
      </c>
      <c r="D9" s="43" t="s">
        <v>58</v>
      </c>
      <c r="E9" s="43" t="s">
        <v>59</v>
      </c>
      <c r="F9" s="43" t="n">
        <v>8184</v>
      </c>
      <c r="G9" s="43" t="s">
        <v>51</v>
      </c>
      <c r="H9" s="43" t="s">
        <v>60</v>
      </c>
      <c r="I9" s="44" t="n">
        <v>0</v>
      </c>
      <c r="J9" s="44" t="n">
        <v>0</v>
      </c>
      <c r="K9" s="44" t="n">
        <v>0</v>
      </c>
      <c r="L9" s="44" t="n">
        <v>0</v>
      </c>
      <c r="M9" s="44" t="n">
        <v>2790000</v>
      </c>
      <c r="N9" s="44" t="n">
        <v>0</v>
      </c>
      <c r="O9" s="44" t="n">
        <v>0</v>
      </c>
      <c r="P9" s="45" t="n">
        <v>0</v>
      </c>
      <c r="Q9" s="44" t="n">
        <v>0</v>
      </c>
      <c r="R9" s="44" t="n">
        <f aca="false">+I9+J9+K9+M9+N9+O9+P9+Q9</f>
        <v>2790000</v>
      </c>
      <c r="S9" s="44" t="n">
        <v>310000</v>
      </c>
      <c r="T9" s="44" t="n">
        <f aca="false">+R9+S9</f>
        <v>3100000</v>
      </c>
    </row>
    <row r="10" customFormat="false" ht="15" hidden="true" customHeight="false" outlineLevel="0" collapsed="false">
      <c r="A10" s="43" t="s">
        <v>5</v>
      </c>
      <c r="B10" s="43" t="s">
        <v>6</v>
      </c>
      <c r="C10" s="43" t="s">
        <v>61</v>
      </c>
      <c r="D10" s="43" t="s">
        <v>62</v>
      </c>
      <c r="E10" s="43" t="s">
        <v>43</v>
      </c>
      <c r="F10" s="43" t="n">
        <v>1223</v>
      </c>
      <c r="G10" s="43" t="s">
        <v>34</v>
      </c>
      <c r="H10" s="43" t="s">
        <v>63</v>
      </c>
      <c r="I10" s="44" t="n">
        <v>0</v>
      </c>
      <c r="J10" s="44" t="n">
        <v>946120</v>
      </c>
      <c r="K10" s="44" t="n">
        <v>0</v>
      </c>
      <c r="L10" s="44" t="n">
        <v>0</v>
      </c>
      <c r="M10" s="44" t="n">
        <v>14407983</v>
      </c>
      <c r="N10" s="44" t="n">
        <v>0</v>
      </c>
      <c r="O10" s="44" t="n">
        <v>0</v>
      </c>
      <c r="P10" s="45" t="n">
        <v>460623</v>
      </c>
      <c r="Q10" s="44" t="n">
        <v>0</v>
      </c>
      <c r="R10" s="44" t="n">
        <f aca="false">+I10+J10+K10+M10+N10+O10+P10+Q10</f>
        <v>15814726</v>
      </c>
      <c r="S10" s="44" t="n">
        <v>2006367</v>
      </c>
      <c r="T10" s="44" t="n">
        <f aca="false">+R10+S10</f>
        <v>17821093</v>
      </c>
    </row>
    <row r="11" customFormat="false" ht="15" hidden="true" customHeight="false" outlineLevel="0" collapsed="false">
      <c r="A11" s="43" t="s">
        <v>5</v>
      </c>
      <c r="B11" s="43" t="s">
        <v>6</v>
      </c>
      <c r="C11" s="43" t="s">
        <v>64</v>
      </c>
      <c r="D11" s="43" t="s">
        <v>65</v>
      </c>
      <c r="E11" s="43" t="s">
        <v>66</v>
      </c>
      <c r="F11" s="43" t="n">
        <v>1117</v>
      </c>
      <c r="G11" s="43" t="s">
        <v>34</v>
      </c>
      <c r="H11" s="43" t="s">
        <v>67</v>
      </c>
      <c r="I11" s="44" t="n">
        <v>250000</v>
      </c>
      <c r="J11" s="44" t="n">
        <v>0</v>
      </c>
      <c r="K11" s="44" t="n">
        <v>0</v>
      </c>
      <c r="L11" s="44" t="n">
        <v>0</v>
      </c>
      <c r="M11" s="44" t="n">
        <v>0</v>
      </c>
      <c r="N11" s="44" t="n">
        <v>0</v>
      </c>
      <c r="O11" s="44" t="n">
        <v>0</v>
      </c>
      <c r="P11" s="45" t="n">
        <v>7500</v>
      </c>
      <c r="Q11" s="44" t="n">
        <v>0</v>
      </c>
      <c r="R11" s="44" t="n">
        <f aca="false">+I11+J11+K11+M11+N11+O11+P11+Q11</f>
        <v>257500</v>
      </c>
      <c r="S11" s="44" t="n">
        <v>250000</v>
      </c>
      <c r="T11" s="44" t="n">
        <f aca="false">+R11+S11</f>
        <v>507500</v>
      </c>
    </row>
    <row r="12" customFormat="false" ht="15" hidden="true" customHeight="false" outlineLevel="0" collapsed="false">
      <c r="A12" s="43" t="s">
        <v>5</v>
      </c>
      <c r="B12" s="43" t="s">
        <v>6</v>
      </c>
      <c r="C12" s="43" t="s">
        <v>68</v>
      </c>
      <c r="D12" s="43" t="s">
        <v>69</v>
      </c>
      <c r="E12" s="43" t="s">
        <v>66</v>
      </c>
      <c r="F12" s="43" t="n">
        <v>1134</v>
      </c>
      <c r="G12" s="43" t="s">
        <v>34</v>
      </c>
      <c r="H12" s="43" t="s">
        <v>70</v>
      </c>
      <c r="I12" s="44" t="n">
        <v>12574761</v>
      </c>
      <c r="J12" s="44" t="n">
        <v>0</v>
      </c>
      <c r="K12" s="44" t="n">
        <v>0</v>
      </c>
      <c r="L12" s="44" t="n">
        <v>0</v>
      </c>
      <c r="M12" s="44" t="n">
        <v>19967796</v>
      </c>
      <c r="N12" s="44" t="n">
        <v>0</v>
      </c>
      <c r="O12" s="44" t="n">
        <v>0</v>
      </c>
      <c r="P12" s="45" t="n">
        <v>976277</v>
      </c>
      <c r="Q12" s="44" t="n">
        <v>0</v>
      </c>
      <c r="R12" s="44" t="n">
        <f aca="false">+I12+J12+K12+M12+N12+O12+P12+Q12</f>
        <v>33518834</v>
      </c>
      <c r="S12" s="44" t="n">
        <v>14793405</v>
      </c>
      <c r="T12" s="44" t="n">
        <f aca="false">+R12+S12</f>
        <v>48312239</v>
      </c>
    </row>
    <row r="13" customFormat="false" ht="15" hidden="true" customHeight="false" outlineLevel="0" collapsed="false">
      <c r="A13" s="43" t="s">
        <v>5</v>
      </c>
      <c r="B13" s="43" t="s">
        <v>6</v>
      </c>
      <c r="C13" s="43" t="s">
        <v>71</v>
      </c>
      <c r="D13" s="43" t="s">
        <v>72</v>
      </c>
      <c r="E13" s="43" t="s">
        <v>73</v>
      </c>
      <c r="F13" s="43" t="n">
        <v>1142</v>
      </c>
      <c r="G13" s="43" t="s">
        <v>34</v>
      </c>
      <c r="H13" s="43" t="s">
        <v>74</v>
      </c>
      <c r="I13" s="44" t="n">
        <v>8625954</v>
      </c>
      <c r="J13" s="44" t="n">
        <v>0</v>
      </c>
      <c r="K13" s="44" t="n">
        <v>0</v>
      </c>
      <c r="L13" s="44" t="n">
        <v>0</v>
      </c>
      <c r="M13" s="44" t="n">
        <v>48889303</v>
      </c>
      <c r="N13" s="44" t="n">
        <v>0</v>
      </c>
      <c r="O13" s="44" t="n">
        <v>0</v>
      </c>
      <c r="P13" s="45" t="n">
        <v>1725458</v>
      </c>
      <c r="Q13" s="44" t="n">
        <v>0</v>
      </c>
      <c r="R13" s="44" t="n">
        <f aca="false">+I13+J13+K13+M13+N13+O13+P13+Q13</f>
        <v>59240715</v>
      </c>
      <c r="S13" s="44" t="n">
        <v>14058099</v>
      </c>
      <c r="T13" s="44" t="n">
        <f aca="false">+R13+S13</f>
        <v>73298814</v>
      </c>
    </row>
    <row r="14" customFormat="false" ht="15" hidden="true" customHeight="false" outlineLevel="0" collapsed="false">
      <c r="A14" s="43" t="s">
        <v>5</v>
      </c>
      <c r="B14" s="43" t="s">
        <v>6</v>
      </c>
      <c r="C14" s="43" t="s">
        <v>75</v>
      </c>
      <c r="D14" s="43" t="s">
        <v>76</v>
      </c>
      <c r="E14" s="43" t="s">
        <v>38</v>
      </c>
      <c r="F14" s="43" t="n">
        <v>2700</v>
      </c>
      <c r="G14" s="43" t="s">
        <v>77</v>
      </c>
      <c r="H14" s="43" t="s">
        <v>78</v>
      </c>
      <c r="I14" s="44" t="n">
        <v>1418520</v>
      </c>
      <c r="J14" s="44" t="n">
        <v>5758970</v>
      </c>
      <c r="K14" s="44" t="n">
        <v>0</v>
      </c>
      <c r="L14" s="44" t="n">
        <v>0</v>
      </c>
      <c r="M14" s="44" t="n">
        <v>23237824</v>
      </c>
      <c r="N14" s="44" t="n">
        <v>0</v>
      </c>
      <c r="O14" s="44" t="n">
        <v>0</v>
      </c>
      <c r="P14" s="45" t="n">
        <v>912459</v>
      </c>
      <c r="Q14" s="44" t="n">
        <v>0</v>
      </c>
      <c r="R14" s="44" t="n">
        <f aca="false">+I14+J14+K14+M14+N14+O14+P14+Q14</f>
        <v>31327773</v>
      </c>
      <c r="S14" s="44" t="n">
        <v>6468630</v>
      </c>
      <c r="T14" s="44" t="n">
        <f aca="false">+R14+S14</f>
        <v>37796403</v>
      </c>
    </row>
    <row r="15" customFormat="false" ht="15" hidden="true" customHeight="false" outlineLevel="0" collapsed="false">
      <c r="A15" s="43" t="s">
        <v>5</v>
      </c>
      <c r="B15" s="43" t="s">
        <v>6</v>
      </c>
      <c r="C15" s="43" t="s">
        <v>79</v>
      </c>
      <c r="D15" s="43" t="s">
        <v>80</v>
      </c>
      <c r="E15" s="43" t="s">
        <v>38</v>
      </c>
      <c r="F15" s="43" t="n">
        <v>5600</v>
      </c>
      <c r="G15" s="43" t="s">
        <v>81</v>
      </c>
      <c r="H15" s="43" t="s">
        <v>82</v>
      </c>
      <c r="I15" s="44" t="n">
        <v>0</v>
      </c>
      <c r="J15" s="44" t="n">
        <v>1588300</v>
      </c>
      <c r="K15" s="44" t="n">
        <v>0</v>
      </c>
      <c r="L15" s="44" t="n">
        <v>0</v>
      </c>
      <c r="M15" s="44" t="n">
        <v>19222578</v>
      </c>
      <c r="N15" s="44" t="n">
        <v>0</v>
      </c>
      <c r="O15" s="44" t="n">
        <v>0</v>
      </c>
      <c r="P15" s="45" t="n">
        <v>505871</v>
      </c>
      <c r="Q15" s="44" t="n">
        <v>0</v>
      </c>
      <c r="R15" s="44" t="n">
        <f aca="false">+I15+J15+K15+M15+N15+O15+P15+Q15</f>
        <v>21316749</v>
      </c>
      <c r="S15" s="44" t="n">
        <v>2816542</v>
      </c>
      <c r="T15" s="44" t="n">
        <f aca="false">+R15+S15</f>
        <v>24133291</v>
      </c>
    </row>
    <row r="16" customFormat="false" ht="15" hidden="true" customHeight="false" outlineLevel="0" collapsed="false">
      <c r="A16" s="43" t="s">
        <v>5</v>
      </c>
      <c r="B16" s="43" t="s">
        <v>6</v>
      </c>
      <c r="C16" s="43" t="s">
        <v>83</v>
      </c>
      <c r="D16" s="43" t="s">
        <v>84</v>
      </c>
      <c r="E16" s="43" t="s">
        <v>43</v>
      </c>
      <c r="F16" s="43" t="n">
        <v>4026</v>
      </c>
      <c r="G16" s="43" t="s">
        <v>85</v>
      </c>
      <c r="H16" s="43" t="s">
        <v>86</v>
      </c>
      <c r="I16" s="44" t="n">
        <v>0</v>
      </c>
      <c r="J16" s="44" t="n">
        <v>6671350</v>
      </c>
      <c r="K16" s="44" t="n">
        <v>0</v>
      </c>
      <c r="L16" s="44" t="n">
        <v>0</v>
      </c>
      <c r="M16" s="44" t="n">
        <v>103743945</v>
      </c>
      <c r="N16" s="44" t="n">
        <v>0</v>
      </c>
      <c r="O16" s="44" t="n">
        <v>0</v>
      </c>
      <c r="P16" s="45" t="n">
        <v>3312459</v>
      </c>
      <c r="Q16" s="44" t="n">
        <v>0</v>
      </c>
      <c r="R16" s="44" t="n">
        <f aca="false">+I16+J16+K16+M16+N16+O16+P16+Q16</f>
        <v>113727754</v>
      </c>
      <c r="S16" s="44" t="n">
        <v>14386255</v>
      </c>
      <c r="T16" s="44" t="n">
        <f aca="false">+R16+S16</f>
        <v>128114009</v>
      </c>
    </row>
    <row r="17" customFormat="false" ht="15" hidden="true" customHeight="false" outlineLevel="0" collapsed="false">
      <c r="A17" s="43" t="s">
        <v>5</v>
      </c>
      <c r="B17" s="43" t="s">
        <v>6</v>
      </c>
      <c r="C17" s="43" t="s">
        <v>87</v>
      </c>
      <c r="D17" s="43" t="s">
        <v>88</v>
      </c>
      <c r="E17" s="43" t="s">
        <v>59</v>
      </c>
      <c r="F17" s="43" t="n">
        <v>2400</v>
      </c>
      <c r="G17" s="43" t="s">
        <v>89</v>
      </c>
      <c r="H17" s="43" t="s">
        <v>90</v>
      </c>
      <c r="I17" s="44" t="n">
        <v>0</v>
      </c>
      <c r="J17" s="44" t="n">
        <v>0</v>
      </c>
      <c r="K17" s="44" t="n">
        <v>0</v>
      </c>
      <c r="L17" s="44" t="n">
        <v>0</v>
      </c>
      <c r="M17" s="44" t="n">
        <v>8844714</v>
      </c>
      <c r="N17" s="44" t="n">
        <v>0</v>
      </c>
      <c r="O17" s="44" t="n">
        <v>0</v>
      </c>
      <c r="P17" s="45" t="n">
        <v>265341</v>
      </c>
      <c r="Q17" s="44" t="n">
        <v>0</v>
      </c>
      <c r="R17" s="44" t="n">
        <f aca="false">+I17+J17+K17+M17+N17+O17+P17+Q17</f>
        <v>9110055</v>
      </c>
      <c r="S17" s="44" t="n">
        <v>982746</v>
      </c>
      <c r="T17" s="44" t="n">
        <f aca="false">+R17+S17</f>
        <v>10092801</v>
      </c>
    </row>
    <row r="18" customFormat="false" ht="15" hidden="true" customHeight="false" outlineLevel="0" collapsed="false">
      <c r="A18" s="43" t="s">
        <v>5</v>
      </c>
      <c r="B18" s="43" t="s">
        <v>6</v>
      </c>
      <c r="C18" s="43" t="s">
        <v>91</v>
      </c>
      <c r="D18" s="43" t="s">
        <v>92</v>
      </c>
      <c r="E18" s="43" t="s">
        <v>73</v>
      </c>
      <c r="F18" s="43" t="n">
        <v>3300</v>
      </c>
      <c r="G18" s="43" t="s">
        <v>93</v>
      </c>
      <c r="H18" s="43" t="s">
        <v>94</v>
      </c>
      <c r="I18" s="44" t="n">
        <v>22345740</v>
      </c>
      <c r="J18" s="44" t="n">
        <v>5593970</v>
      </c>
      <c r="K18" s="44" t="n">
        <v>0</v>
      </c>
      <c r="L18" s="44" t="n">
        <v>0</v>
      </c>
      <c r="M18" s="44" t="n">
        <v>126782534</v>
      </c>
      <c r="N18" s="44" t="n">
        <v>0</v>
      </c>
      <c r="O18" s="44" t="n">
        <v>0</v>
      </c>
      <c r="P18" s="45" t="n">
        <v>4641667</v>
      </c>
      <c r="Q18" s="44" t="n">
        <v>0</v>
      </c>
      <c r="R18" s="44" t="n">
        <f aca="false">+I18+J18+K18+M18+N18+O18+P18+Q18</f>
        <v>159363911</v>
      </c>
      <c r="S18" s="44" t="n">
        <v>38830105</v>
      </c>
      <c r="T18" s="44" t="n">
        <f aca="false">+R18+S18</f>
        <v>198194016</v>
      </c>
    </row>
    <row r="19" customFormat="false" ht="15" hidden="true" customHeight="false" outlineLevel="0" collapsed="false">
      <c r="A19" s="43" t="s">
        <v>5</v>
      </c>
      <c r="B19" s="43" t="s">
        <v>6</v>
      </c>
      <c r="C19" s="43" t="s">
        <v>95</v>
      </c>
      <c r="D19" s="43" t="s">
        <v>96</v>
      </c>
      <c r="E19" s="43" t="s">
        <v>38</v>
      </c>
      <c r="F19" s="43" t="n">
        <v>3300</v>
      </c>
      <c r="G19" s="43" t="s">
        <v>93</v>
      </c>
      <c r="H19" s="43" t="s">
        <v>97</v>
      </c>
      <c r="I19" s="44" t="n">
        <v>514000</v>
      </c>
      <c r="J19" s="44" t="n">
        <v>26261550</v>
      </c>
      <c r="K19" s="44" t="n">
        <v>0</v>
      </c>
      <c r="L19" s="44" t="n">
        <v>0</v>
      </c>
      <c r="M19" s="44" t="n">
        <v>0</v>
      </c>
      <c r="N19" s="44" t="n">
        <v>0</v>
      </c>
      <c r="O19" s="44" t="n">
        <v>0</v>
      </c>
      <c r="P19" s="45" t="n">
        <v>803267</v>
      </c>
      <c r="Q19" s="44" t="n">
        <v>0</v>
      </c>
      <c r="R19" s="44" t="n">
        <f aca="false">+I19+J19+K19+M19+N19+O19+P19+Q19</f>
        <v>27578817</v>
      </c>
      <c r="S19" s="44" t="n">
        <v>11768950</v>
      </c>
      <c r="T19" s="44" t="n">
        <f aca="false">+R19+S19</f>
        <v>39347767</v>
      </c>
    </row>
    <row r="20" customFormat="false" ht="15" hidden="true" customHeight="false" outlineLevel="0" collapsed="false">
      <c r="A20" s="43" t="s">
        <v>5</v>
      </c>
      <c r="B20" s="43" t="s">
        <v>6</v>
      </c>
      <c r="C20" s="43" t="s">
        <v>98</v>
      </c>
      <c r="D20" s="43" t="s">
        <v>99</v>
      </c>
      <c r="E20" s="43" t="s">
        <v>38</v>
      </c>
      <c r="F20" s="43" t="n">
        <v>8000</v>
      </c>
      <c r="G20" s="43" t="s">
        <v>100</v>
      </c>
      <c r="H20" s="43" t="s">
        <v>101</v>
      </c>
      <c r="I20" s="44" t="n">
        <v>0</v>
      </c>
      <c r="J20" s="44" t="n">
        <v>840000</v>
      </c>
      <c r="K20" s="44" t="n">
        <v>0</v>
      </c>
      <c r="L20" s="44" t="n">
        <v>0</v>
      </c>
      <c r="M20" s="44" t="n">
        <v>34535609</v>
      </c>
      <c r="N20" s="44" t="n">
        <v>0</v>
      </c>
      <c r="O20" s="44" t="n">
        <v>0</v>
      </c>
      <c r="P20" s="45" t="n">
        <v>1061268</v>
      </c>
      <c r="Q20" s="44" t="n">
        <v>0</v>
      </c>
      <c r="R20" s="44" t="n">
        <f aca="false">+I20+J20+K20+M20+N20+O20+P20+Q20</f>
        <v>36436877</v>
      </c>
      <c r="S20" s="44" t="n">
        <v>4197292</v>
      </c>
      <c r="T20" s="44" t="n">
        <f aca="false">+R20+S20</f>
        <v>40634169</v>
      </c>
    </row>
    <row r="21" customFormat="false" ht="15" hidden="true" customHeight="false" outlineLevel="0" collapsed="false">
      <c r="A21" s="43" t="s">
        <v>5</v>
      </c>
      <c r="B21" s="43" t="s">
        <v>6</v>
      </c>
      <c r="C21" s="43" t="s">
        <v>102</v>
      </c>
      <c r="D21" s="43" t="s">
        <v>103</v>
      </c>
      <c r="E21" s="43" t="s">
        <v>38</v>
      </c>
      <c r="F21" s="43" t="n">
        <v>6100</v>
      </c>
      <c r="G21" s="43" t="s">
        <v>104</v>
      </c>
      <c r="H21" s="43" t="s">
        <v>105</v>
      </c>
      <c r="I21" s="44" t="n">
        <v>0</v>
      </c>
      <c r="J21" s="44" t="n">
        <v>0</v>
      </c>
      <c r="K21" s="44" t="n">
        <v>0</v>
      </c>
      <c r="L21" s="44" t="n">
        <v>0</v>
      </c>
      <c r="M21" s="44" t="n">
        <v>3533778</v>
      </c>
      <c r="N21" s="44" t="n">
        <v>0</v>
      </c>
      <c r="O21" s="44" t="n">
        <v>0</v>
      </c>
      <c r="P21" s="45" t="n">
        <v>59000</v>
      </c>
      <c r="Q21" s="44" t="n">
        <v>0</v>
      </c>
      <c r="R21" s="44" t="n">
        <f aca="false">+I21+J21+K21+M21+N21+O21+P21+Q21</f>
        <v>3592778</v>
      </c>
      <c r="S21" s="44" t="n">
        <v>392642</v>
      </c>
      <c r="T21" s="44" t="n">
        <f aca="false">+R21+S21</f>
        <v>3985420</v>
      </c>
    </row>
    <row r="22" customFormat="false" ht="15" hidden="true" customHeight="false" outlineLevel="0" collapsed="false">
      <c r="A22" s="43" t="s">
        <v>5</v>
      </c>
      <c r="B22" s="43" t="s">
        <v>6</v>
      </c>
      <c r="C22" s="43" t="s">
        <v>106</v>
      </c>
      <c r="D22" s="43" t="s">
        <v>107</v>
      </c>
      <c r="E22" s="43" t="s">
        <v>43</v>
      </c>
      <c r="F22" s="43" t="n">
        <v>1091</v>
      </c>
      <c r="G22" s="43" t="s">
        <v>34</v>
      </c>
      <c r="H22" s="43" t="s">
        <v>108</v>
      </c>
      <c r="I22" s="44" t="n">
        <v>0</v>
      </c>
      <c r="J22" s="44" t="n">
        <v>2492000</v>
      </c>
      <c r="K22" s="44" t="n">
        <v>0</v>
      </c>
      <c r="L22" s="44" t="n">
        <v>0</v>
      </c>
      <c r="M22" s="44" t="n">
        <v>69767802</v>
      </c>
      <c r="N22" s="44" t="n">
        <v>0</v>
      </c>
      <c r="O22" s="44" t="n">
        <v>0</v>
      </c>
      <c r="P22" s="45" t="n">
        <v>2167794</v>
      </c>
      <c r="Q22" s="44" t="n">
        <v>0</v>
      </c>
      <c r="R22" s="44" t="n">
        <f aca="false">+I22+J22+K22+M22+N22+O22+P22+Q22</f>
        <v>74427596</v>
      </c>
      <c r="S22" s="44" t="n">
        <v>8819978</v>
      </c>
      <c r="T22" s="44" t="n">
        <f aca="false">+R22+S22</f>
        <v>83247574</v>
      </c>
    </row>
    <row r="23" customFormat="false" ht="15" hidden="true" customHeight="false" outlineLevel="0" collapsed="false">
      <c r="A23" s="43" t="s">
        <v>5</v>
      </c>
      <c r="B23" s="43" t="s">
        <v>6</v>
      </c>
      <c r="C23" s="43" t="s">
        <v>109</v>
      </c>
      <c r="D23" s="43" t="s">
        <v>110</v>
      </c>
      <c r="E23" s="43" t="s">
        <v>73</v>
      </c>
      <c r="F23" s="43" t="n">
        <v>1091</v>
      </c>
      <c r="G23" s="43" t="s">
        <v>34</v>
      </c>
      <c r="H23" s="43" t="s">
        <v>108</v>
      </c>
      <c r="I23" s="44" t="n">
        <v>18441740</v>
      </c>
      <c r="J23" s="44" t="n">
        <v>0</v>
      </c>
      <c r="K23" s="44" t="n">
        <v>0</v>
      </c>
      <c r="L23" s="44" t="n">
        <v>0</v>
      </c>
      <c r="M23" s="44" t="n">
        <v>0</v>
      </c>
      <c r="N23" s="44" t="n">
        <v>0</v>
      </c>
      <c r="O23" s="44" t="n">
        <v>0</v>
      </c>
      <c r="P23" s="45" t="n">
        <v>553252</v>
      </c>
      <c r="Q23" s="44" t="n">
        <v>0</v>
      </c>
      <c r="R23" s="44" t="n">
        <f aca="false">+I23+J23+K23+M23+N23+O23+P23+Q23</f>
        <v>18994992</v>
      </c>
      <c r="S23" s="44" t="n">
        <v>18441740</v>
      </c>
      <c r="T23" s="44" t="n">
        <f aca="false">+R23+S23</f>
        <v>37436732</v>
      </c>
    </row>
    <row r="24" customFormat="false" ht="15" hidden="true" customHeight="false" outlineLevel="0" collapsed="false">
      <c r="A24" s="43" t="s">
        <v>5</v>
      </c>
      <c r="B24" s="43" t="s">
        <v>6</v>
      </c>
      <c r="C24" s="43" t="s">
        <v>111</v>
      </c>
      <c r="D24" s="43" t="s">
        <v>112</v>
      </c>
      <c r="E24" s="43" t="s">
        <v>43</v>
      </c>
      <c r="F24" s="43" t="n">
        <v>2131</v>
      </c>
      <c r="G24" s="43" t="s">
        <v>113</v>
      </c>
      <c r="H24" s="43" t="s">
        <v>114</v>
      </c>
      <c r="I24" s="44" t="n">
        <v>0</v>
      </c>
      <c r="J24" s="44" t="n">
        <v>7000000</v>
      </c>
      <c r="K24" s="44" t="n">
        <v>0</v>
      </c>
      <c r="L24" s="44" t="n">
        <v>0</v>
      </c>
      <c r="M24" s="44" t="n">
        <v>2710800</v>
      </c>
      <c r="N24" s="44" t="n">
        <v>0</v>
      </c>
      <c r="O24" s="44" t="n">
        <v>0</v>
      </c>
      <c r="P24" s="45" t="n">
        <v>291324</v>
      </c>
      <c r="Q24" s="44" t="n">
        <v>0</v>
      </c>
      <c r="R24" s="44" t="n">
        <f aca="false">+I24+J24+K24+M24+N24+O24+P24+Q24</f>
        <v>10002124</v>
      </c>
      <c r="S24" s="44" t="n">
        <v>3301200</v>
      </c>
      <c r="T24" s="44" t="n">
        <f aca="false">+R24+S24</f>
        <v>13303324</v>
      </c>
    </row>
    <row r="25" customFormat="false" ht="15" hidden="true" customHeight="false" outlineLevel="0" collapsed="false">
      <c r="A25" s="43" t="s">
        <v>5</v>
      </c>
      <c r="B25" s="43" t="s">
        <v>6</v>
      </c>
      <c r="C25" s="43" t="s">
        <v>115</v>
      </c>
      <c r="D25" s="43" t="s">
        <v>116</v>
      </c>
      <c r="E25" s="43" t="s">
        <v>38</v>
      </c>
      <c r="F25" s="43" t="n">
        <v>1181</v>
      </c>
      <c r="G25" s="43" t="s">
        <v>34</v>
      </c>
      <c r="H25" s="43" t="s">
        <v>117</v>
      </c>
      <c r="I25" s="44" t="n">
        <v>385500</v>
      </c>
      <c r="J25" s="44" t="n">
        <v>154000</v>
      </c>
      <c r="K25" s="44" t="n">
        <v>0</v>
      </c>
      <c r="L25" s="44" t="n">
        <v>0</v>
      </c>
      <c r="M25" s="44" t="n">
        <v>14277499</v>
      </c>
      <c r="N25" s="44" t="n">
        <v>0</v>
      </c>
      <c r="O25" s="44" t="n">
        <v>0</v>
      </c>
      <c r="P25" s="45" t="n">
        <v>444510</v>
      </c>
      <c r="Q25" s="44" t="n">
        <v>0</v>
      </c>
      <c r="R25" s="44" t="n">
        <f aca="false">+I25+J25+K25+M25+N25+O25+P25+Q25</f>
        <v>15261509</v>
      </c>
      <c r="S25" s="44" t="n">
        <v>2037889</v>
      </c>
      <c r="T25" s="44" t="n">
        <f aca="false">+R25+S25</f>
        <v>17299398</v>
      </c>
    </row>
    <row r="26" customFormat="false" ht="15" hidden="true" customHeight="false" outlineLevel="0" collapsed="false">
      <c r="A26" s="43" t="s">
        <v>5</v>
      </c>
      <c r="B26" s="43" t="s">
        <v>6</v>
      </c>
      <c r="C26" s="43" t="s">
        <v>118</v>
      </c>
      <c r="D26" s="43" t="s">
        <v>119</v>
      </c>
      <c r="E26" s="43" t="s">
        <v>43</v>
      </c>
      <c r="F26" s="43" t="n">
        <v>3200</v>
      </c>
      <c r="G26" s="43" t="s">
        <v>120</v>
      </c>
      <c r="H26" s="43" t="s">
        <v>121</v>
      </c>
      <c r="I26" s="44" t="n">
        <v>1193280</v>
      </c>
      <c r="J26" s="44" t="n">
        <v>1169000</v>
      </c>
      <c r="K26" s="44" t="n">
        <v>0</v>
      </c>
      <c r="L26" s="44" t="n">
        <v>0</v>
      </c>
      <c r="M26" s="44" t="n">
        <v>0</v>
      </c>
      <c r="N26" s="44" t="n">
        <v>0</v>
      </c>
      <c r="O26" s="44" t="n">
        <v>0</v>
      </c>
      <c r="P26" s="45" t="n">
        <v>70868</v>
      </c>
      <c r="Q26" s="44" t="n">
        <v>0</v>
      </c>
      <c r="R26" s="44" t="n">
        <f aca="false">+I26+J26+K26+M26+N26+O26+P26+Q26</f>
        <v>2433148</v>
      </c>
      <c r="S26" s="44" t="n">
        <v>1694280</v>
      </c>
      <c r="T26" s="44" t="n">
        <f aca="false">+R26+S26</f>
        <v>4127428</v>
      </c>
    </row>
    <row r="27" customFormat="false" ht="15" hidden="true" customHeight="false" outlineLevel="0" collapsed="false">
      <c r="A27" s="43" t="s">
        <v>5</v>
      </c>
      <c r="B27" s="43" t="s">
        <v>6</v>
      </c>
      <c r="C27" s="43" t="s">
        <v>122</v>
      </c>
      <c r="D27" s="43" t="s">
        <v>123</v>
      </c>
      <c r="E27" s="43" t="s">
        <v>38</v>
      </c>
      <c r="F27" s="43" t="n">
        <v>6000</v>
      </c>
      <c r="G27" s="43" t="s">
        <v>124</v>
      </c>
      <c r="H27" s="43" t="s">
        <v>125</v>
      </c>
      <c r="I27" s="44" t="n">
        <v>0</v>
      </c>
      <c r="J27" s="44" t="n">
        <v>1715000</v>
      </c>
      <c r="K27" s="44" t="n">
        <v>0</v>
      </c>
      <c r="L27" s="44" t="n">
        <v>0</v>
      </c>
      <c r="M27" s="44" t="n">
        <v>38943810</v>
      </c>
      <c r="N27" s="44" t="n">
        <v>0</v>
      </c>
      <c r="O27" s="44" t="n">
        <v>0</v>
      </c>
      <c r="P27" s="45" t="n">
        <v>1219000</v>
      </c>
      <c r="Q27" s="44" t="n">
        <v>0</v>
      </c>
      <c r="R27" s="44" t="n">
        <f aca="false">+I27+J27+K27+M27+N27+O27+P27+Q27</f>
        <v>41877810</v>
      </c>
      <c r="S27" s="44" t="n">
        <v>5062090</v>
      </c>
      <c r="T27" s="44" t="n">
        <f aca="false">+R27+S27</f>
        <v>46939900</v>
      </c>
    </row>
    <row r="28" customFormat="false" ht="15" hidden="true" customHeight="false" outlineLevel="0" collapsed="false">
      <c r="A28" s="43" t="s">
        <v>5</v>
      </c>
      <c r="B28" s="43" t="s">
        <v>6</v>
      </c>
      <c r="C28" s="43" t="s">
        <v>126</v>
      </c>
      <c r="D28" s="43" t="s">
        <v>127</v>
      </c>
      <c r="E28" s="43" t="s">
        <v>43</v>
      </c>
      <c r="F28" s="43" t="n">
        <v>6000</v>
      </c>
      <c r="G28" s="43" t="s">
        <v>124</v>
      </c>
      <c r="H28" s="43" t="s">
        <v>128</v>
      </c>
      <c r="I28" s="44" t="n">
        <v>0</v>
      </c>
      <c r="J28" s="44" t="n">
        <v>0</v>
      </c>
      <c r="K28" s="44" t="n">
        <v>0</v>
      </c>
      <c r="L28" s="44" t="n">
        <v>0</v>
      </c>
      <c r="M28" s="44" t="n">
        <v>4299075</v>
      </c>
      <c r="N28" s="44" t="n">
        <v>0</v>
      </c>
      <c r="O28" s="44" t="n">
        <v>0</v>
      </c>
      <c r="P28" s="45" t="n">
        <v>125103</v>
      </c>
      <c r="Q28" s="44" t="n">
        <v>0</v>
      </c>
      <c r="R28" s="44" t="n">
        <f aca="false">+I28+J28+K28+M28+N28+O28+P28+Q28</f>
        <v>4424178</v>
      </c>
      <c r="S28" s="44" t="n">
        <v>477675</v>
      </c>
      <c r="T28" s="44" t="n">
        <f aca="false">+R28+S28</f>
        <v>4901853</v>
      </c>
    </row>
    <row r="29" customFormat="false" ht="15" hidden="true" customHeight="false" outlineLevel="0" collapsed="false">
      <c r="A29" s="43" t="s">
        <v>5</v>
      </c>
      <c r="B29" s="43" t="s">
        <v>6</v>
      </c>
      <c r="C29" s="43" t="s">
        <v>129</v>
      </c>
      <c r="D29" s="43" t="s">
        <v>130</v>
      </c>
      <c r="E29" s="43" t="s">
        <v>73</v>
      </c>
      <c r="F29" s="43" t="n">
        <v>1201</v>
      </c>
      <c r="G29" s="43" t="s">
        <v>34</v>
      </c>
      <c r="H29" s="43" t="s">
        <v>131</v>
      </c>
      <c r="I29" s="44" t="n">
        <v>1769184</v>
      </c>
      <c r="J29" s="44" t="n">
        <v>4950876</v>
      </c>
      <c r="K29" s="44" t="n">
        <v>0</v>
      </c>
      <c r="L29" s="44" t="n">
        <v>0</v>
      </c>
      <c r="M29" s="44" t="n">
        <v>97093974</v>
      </c>
      <c r="N29" s="44" t="n">
        <v>0</v>
      </c>
      <c r="O29" s="44" t="n">
        <v>0</v>
      </c>
      <c r="P29" s="45" t="n">
        <v>3114421</v>
      </c>
      <c r="Q29" s="44" t="n">
        <v>0</v>
      </c>
      <c r="R29" s="44" t="n">
        <f aca="false">+I29+J29+K29+M29+N29+O29+P29+Q29</f>
        <v>106928455</v>
      </c>
      <c r="S29" s="44" t="n">
        <v>14679208</v>
      </c>
      <c r="T29" s="44" t="n">
        <f aca="false">+R29+S29</f>
        <v>121607663</v>
      </c>
    </row>
    <row r="30" customFormat="false" ht="15" hidden="true" customHeight="false" outlineLevel="0" collapsed="false">
      <c r="A30" s="43" t="s">
        <v>5</v>
      </c>
      <c r="B30" s="43" t="s">
        <v>6</v>
      </c>
      <c r="C30" s="43" t="s">
        <v>132</v>
      </c>
      <c r="D30" s="43" t="s">
        <v>133</v>
      </c>
      <c r="E30" s="43" t="s">
        <v>43</v>
      </c>
      <c r="F30" s="43" t="n">
        <v>8800</v>
      </c>
      <c r="G30" s="43" t="s">
        <v>134</v>
      </c>
      <c r="H30" s="43" t="s">
        <v>135</v>
      </c>
      <c r="I30" s="44" t="n">
        <v>560000</v>
      </c>
      <c r="J30" s="44" t="n">
        <v>700000</v>
      </c>
      <c r="K30" s="44" t="n">
        <v>0</v>
      </c>
      <c r="L30" s="44" t="n">
        <v>0</v>
      </c>
      <c r="M30" s="44" t="n">
        <v>5972400</v>
      </c>
      <c r="N30" s="44" t="n">
        <v>0</v>
      </c>
      <c r="O30" s="44" t="n">
        <v>0</v>
      </c>
      <c r="P30" s="45" t="n">
        <v>0</v>
      </c>
      <c r="Q30" s="44" t="n">
        <v>0</v>
      </c>
      <c r="R30" s="44" t="n">
        <f aca="false">+I30+J30+K30+M30+N30+O30+P30+Q30</f>
        <v>7232400</v>
      </c>
      <c r="S30" s="44" t="n">
        <v>1523600</v>
      </c>
      <c r="T30" s="44" t="n">
        <f aca="false">+R30+S30</f>
        <v>8756000</v>
      </c>
    </row>
    <row r="31" customFormat="false" ht="15" hidden="true" customHeight="false" outlineLevel="0" collapsed="false">
      <c r="A31" s="43" t="s">
        <v>5</v>
      </c>
      <c r="B31" s="43" t="s">
        <v>6</v>
      </c>
      <c r="C31" s="43" t="s">
        <v>136</v>
      </c>
      <c r="D31" s="43" t="s">
        <v>137</v>
      </c>
      <c r="E31" s="43" t="s">
        <v>66</v>
      </c>
      <c r="F31" s="43" t="n">
        <v>7400</v>
      </c>
      <c r="G31" s="43" t="s">
        <v>138</v>
      </c>
      <c r="H31" s="43" t="s">
        <v>139</v>
      </c>
      <c r="I31" s="44" t="n">
        <v>0</v>
      </c>
      <c r="J31" s="44" t="n">
        <v>0</v>
      </c>
      <c r="K31" s="44" t="n">
        <v>0</v>
      </c>
      <c r="L31" s="44" t="n">
        <v>0</v>
      </c>
      <c r="M31" s="44" t="n">
        <v>60337354</v>
      </c>
      <c r="N31" s="44" t="n">
        <v>0</v>
      </c>
      <c r="O31" s="44" t="n">
        <v>0</v>
      </c>
      <c r="P31" s="45" t="n">
        <v>1810121</v>
      </c>
      <c r="Q31" s="44" t="n">
        <v>0</v>
      </c>
      <c r="R31" s="44" t="n">
        <f aca="false">+I31+J31+K31+M31+N31+O31+P31+Q31</f>
        <v>62147475</v>
      </c>
      <c r="S31" s="44" t="n">
        <v>6704150.44444445</v>
      </c>
      <c r="T31" s="44" t="n">
        <f aca="false">+R31+S31</f>
        <v>68851625.4444444</v>
      </c>
    </row>
    <row r="32" customFormat="false" ht="15" hidden="true" customHeight="false" outlineLevel="0" collapsed="false">
      <c r="A32" s="43" t="s">
        <v>5</v>
      </c>
      <c r="B32" s="43" t="s">
        <v>6</v>
      </c>
      <c r="C32" s="43" t="s">
        <v>140</v>
      </c>
      <c r="D32" s="43" t="s">
        <v>141</v>
      </c>
      <c r="E32" s="43" t="s">
        <v>142</v>
      </c>
      <c r="F32" s="43" t="n">
        <v>3980</v>
      </c>
      <c r="G32" s="43" t="s">
        <v>143</v>
      </c>
      <c r="H32" s="43" t="s">
        <v>144</v>
      </c>
      <c r="I32" s="44" t="n">
        <v>0</v>
      </c>
      <c r="J32" s="44" t="n">
        <v>0</v>
      </c>
      <c r="K32" s="44" t="n">
        <v>0</v>
      </c>
      <c r="L32" s="44" t="n">
        <v>0</v>
      </c>
      <c r="M32" s="44" t="n">
        <v>1980900</v>
      </c>
      <c r="N32" s="44" t="n">
        <v>0</v>
      </c>
      <c r="O32" s="44" t="n">
        <v>0</v>
      </c>
      <c r="P32" s="45" t="n">
        <v>59427</v>
      </c>
      <c r="Q32" s="44" t="n">
        <v>0</v>
      </c>
      <c r="R32" s="44" t="n">
        <f aca="false">+I32+J32+K32+M32+N32+O32+P32+Q32</f>
        <v>2040327</v>
      </c>
      <c r="S32" s="44" t="n">
        <v>220100</v>
      </c>
      <c r="T32" s="44" t="n">
        <f aca="false">+R32+S32</f>
        <v>2260427</v>
      </c>
    </row>
    <row r="33" customFormat="false" ht="15" hidden="true" customHeight="false" outlineLevel="0" collapsed="false">
      <c r="A33" s="43" t="s">
        <v>5</v>
      </c>
      <c r="B33" s="43" t="s">
        <v>6</v>
      </c>
      <c r="C33" s="43" t="s">
        <v>145</v>
      </c>
      <c r="D33" s="43" t="s">
        <v>146</v>
      </c>
      <c r="E33" s="43" t="s">
        <v>43</v>
      </c>
      <c r="F33" s="43" t="n">
        <v>6000</v>
      </c>
      <c r="G33" s="43" t="s">
        <v>124</v>
      </c>
      <c r="H33" s="43" t="s">
        <v>147</v>
      </c>
      <c r="I33" s="44" t="n">
        <v>0</v>
      </c>
      <c r="J33" s="44" t="n">
        <v>52500</v>
      </c>
      <c r="K33" s="44" t="n">
        <v>0</v>
      </c>
      <c r="L33" s="44" t="n">
        <v>0</v>
      </c>
      <c r="M33" s="44" t="n">
        <v>728743</v>
      </c>
      <c r="N33" s="44" t="n">
        <v>0</v>
      </c>
      <c r="O33" s="44" t="n">
        <v>0</v>
      </c>
      <c r="P33" s="45" t="n">
        <v>23437</v>
      </c>
      <c r="Q33" s="44" t="n">
        <v>0</v>
      </c>
      <c r="R33" s="44" t="n">
        <f aca="false">+I33+J33+K33+M33+N33+O33+P33+Q33</f>
        <v>804680</v>
      </c>
      <c r="S33" s="44" t="n">
        <v>103471.444444444</v>
      </c>
      <c r="T33" s="44" t="n">
        <f aca="false">+R33+S33</f>
        <v>908151.444444444</v>
      </c>
    </row>
    <row r="34" customFormat="false" ht="15" hidden="true" customHeight="false" outlineLevel="0" collapsed="false">
      <c r="A34" s="43" t="s">
        <v>5</v>
      </c>
      <c r="B34" s="43" t="s">
        <v>6</v>
      </c>
      <c r="C34" s="43" t="s">
        <v>148</v>
      </c>
      <c r="D34" s="43" t="s">
        <v>149</v>
      </c>
      <c r="E34" s="43" t="s">
        <v>43</v>
      </c>
      <c r="F34" s="43" t="n">
        <v>6100</v>
      </c>
      <c r="G34" s="43" t="s">
        <v>150</v>
      </c>
      <c r="H34" s="43" t="s">
        <v>151</v>
      </c>
      <c r="I34" s="44" t="n">
        <v>0</v>
      </c>
      <c r="J34" s="44" t="n">
        <v>0</v>
      </c>
      <c r="K34" s="44" t="n">
        <v>0</v>
      </c>
      <c r="L34" s="44" t="n">
        <v>0</v>
      </c>
      <c r="M34" s="44" t="n">
        <v>10957500</v>
      </c>
      <c r="N34" s="44" t="n">
        <v>0</v>
      </c>
      <c r="O34" s="44" t="n">
        <v>0</v>
      </c>
      <c r="P34" s="45" t="n">
        <v>190500</v>
      </c>
      <c r="Q34" s="44" t="n">
        <v>0</v>
      </c>
      <c r="R34" s="44" t="n">
        <f aca="false">+I34+J34+K34+M34+N34+O34+P34+Q34</f>
        <v>11148000</v>
      </c>
      <c r="S34" s="44" t="n">
        <v>1217500</v>
      </c>
      <c r="T34" s="44" t="n">
        <f aca="false">+R34+S34</f>
        <v>12365500</v>
      </c>
    </row>
    <row r="35" customFormat="false" ht="15" hidden="true" customHeight="false" outlineLevel="0" collapsed="false">
      <c r="A35" s="43" t="s">
        <v>5</v>
      </c>
      <c r="B35" s="43" t="s">
        <v>6</v>
      </c>
      <c r="C35" s="43" t="s">
        <v>152</v>
      </c>
      <c r="D35" s="43" t="s">
        <v>153</v>
      </c>
      <c r="E35" s="43" t="s">
        <v>38</v>
      </c>
      <c r="F35" s="43" t="n">
        <v>2900</v>
      </c>
      <c r="G35" s="43" t="s">
        <v>154</v>
      </c>
      <c r="H35" s="43" t="s">
        <v>155</v>
      </c>
      <c r="I35" s="44" t="n">
        <v>310750</v>
      </c>
      <c r="J35" s="44" t="n">
        <v>566300</v>
      </c>
      <c r="K35" s="44" t="n">
        <v>0</v>
      </c>
      <c r="L35" s="44" t="n">
        <v>0</v>
      </c>
      <c r="M35" s="44" t="n">
        <v>3112866</v>
      </c>
      <c r="N35" s="44" t="n">
        <v>0</v>
      </c>
      <c r="O35" s="44" t="n">
        <v>0</v>
      </c>
      <c r="P35" s="45" t="n">
        <v>119697</v>
      </c>
      <c r="Q35" s="44" t="n">
        <v>0</v>
      </c>
      <c r="R35" s="44" t="n">
        <f aca="false">+I35+J35+K35+M35+N35+O35+P35+Q35</f>
        <v>4109613</v>
      </c>
      <c r="S35" s="44" t="n">
        <v>899324</v>
      </c>
      <c r="T35" s="44" t="n">
        <f aca="false">+R35+S35</f>
        <v>5008937</v>
      </c>
    </row>
    <row r="36" customFormat="false" ht="15" hidden="true" customHeight="false" outlineLevel="0" collapsed="false">
      <c r="A36" s="43" t="s">
        <v>5</v>
      </c>
      <c r="B36" s="43" t="s">
        <v>6</v>
      </c>
      <c r="C36" s="43" t="s">
        <v>156</v>
      </c>
      <c r="D36" s="43" t="s">
        <v>157</v>
      </c>
      <c r="E36" s="43" t="s">
        <v>43</v>
      </c>
      <c r="F36" s="43" t="n">
        <v>2000</v>
      </c>
      <c r="G36" s="43" t="s">
        <v>158</v>
      </c>
      <c r="H36" s="43" t="s">
        <v>159</v>
      </c>
      <c r="I36" s="44" t="n">
        <v>0</v>
      </c>
      <c r="J36" s="44" t="n">
        <v>0</v>
      </c>
      <c r="K36" s="44" t="n">
        <v>0</v>
      </c>
      <c r="L36" s="44" t="n">
        <v>0</v>
      </c>
      <c r="M36" s="44" t="n">
        <v>0</v>
      </c>
      <c r="N36" s="44" t="n">
        <v>0</v>
      </c>
      <c r="O36" s="44" t="n">
        <v>0</v>
      </c>
      <c r="P36" s="45" t="n">
        <v>0</v>
      </c>
      <c r="Q36" s="44" t="n">
        <v>0</v>
      </c>
      <c r="R36" s="44" t="n">
        <f aca="false">+I36+J36+K36+M36+N36+O36+P36+Q36</f>
        <v>0</v>
      </c>
      <c r="S36" s="44" t="n">
        <v>0</v>
      </c>
      <c r="T36" s="44" t="n">
        <f aca="false">+R36+S36</f>
        <v>0</v>
      </c>
    </row>
    <row r="37" customFormat="false" ht="15" hidden="true" customHeight="false" outlineLevel="0" collapsed="false">
      <c r="A37" s="43" t="s">
        <v>5</v>
      </c>
      <c r="B37" s="43" t="s">
        <v>6</v>
      </c>
      <c r="C37" s="43" t="s">
        <v>160</v>
      </c>
      <c r="D37" s="43" t="s">
        <v>157</v>
      </c>
      <c r="E37" s="43" t="s">
        <v>43</v>
      </c>
      <c r="F37" s="43" t="n">
        <v>2000</v>
      </c>
      <c r="G37" s="43" t="s">
        <v>158</v>
      </c>
      <c r="H37" s="43" t="s">
        <v>159</v>
      </c>
      <c r="I37" s="44" t="n">
        <v>0</v>
      </c>
      <c r="J37" s="44" t="n">
        <v>11690000</v>
      </c>
      <c r="K37" s="44" t="n">
        <v>0</v>
      </c>
      <c r="L37" s="44" t="n">
        <v>0</v>
      </c>
      <c r="M37" s="44" t="n">
        <v>39130517</v>
      </c>
      <c r="N37" s="44" t="n">
        <v>0</v>
      </c>
      <c r="O37" s="44" t="n">
        <v>0</v>
      </c>
      <c r="P37" s="45" t="n">
        <v>1524615</v>
      </c>
      <c r="Q37" s="44" t="n">
        <v>0</v>
      </c>
      <c r="R37" s="44" t="n">
        <f aca="false">+I37+J37+K37+M37+N37+O37+P37+Q37</f>
        <v>52345132</v>
      </c>
      <c r="S37" s="44" t="n">
        <v>9357835.22222222</v>
      </c>
      <c r="T37" s="44" t="n">
        <f aca="false">+R37+S37</f>
        <v>61702967.2222222</v>
      </c>
    </row>
    <row r="38" customFormat="false" ht="15" hidden="true" customHeight="false" outlineLevel="0" collapsed="false">
      <c r="A38" s="43" t="s">
        <v>5</v>
      </c>
      <c r="B38" s="43" t="s">
        <v>6</v>
      </c>
      <c r="C38" s="43" t="s">
        <v>161</v>
      </c>
      <c r="D38" s="43" t="s">
        <v>162</v>
      </c>
      <c r="E38" s="43" t="s">
        <v>43</v>
      </c>
      <c r="F38" s="43" t="n">
        <v>2200</v>
      </c>
      <c r="G38" s="43" t="s">
        <v>163</v>
      </c>
      <c r="H38" s="43" t="s">
        <v>164</v>
      </c>
      <c r="I38" s="44" t="n">
        <v>0</v>
      </c>
      <c r="J38" s="44" t="n">
        <v>490000</v>
      </c>
      <c r="K38" s="44" t="n">
        <v>0</v>
      </c>
      <c r="L38" s="44" t="n">
        <v>0</v>
      </c>
      <c r="M38" s="44" t="n">
        <v>25376218</v>
      </c>
      <c r="N38" s="44" t="n">
        <v>0</v>
      </c>
      <c r="O38" s="44" t="n">
        <v>0</v>
      </c>
      <c r="P38" s="45" t="n">
        <v>775987</v>
      </c>
      <c r="Q38" s="44" t="n">
        <v>0</v>
      </c>
      <c r="R38" s="44" t="n">
        <f aca="false">+I38+J38+K38+M38+N38+O38+P38+Q38</f>
        <v>26642205</v>
      </c>
      <c r="S38" s="44" t="n">
        <v>3029579.77777778</v>
      </c>
      <c r="T38" s="44" t="n">
        <f aca="false">+R38+S38</f>
        <v>29671784.7777778</v>
      </c>
    </row>
    <row r="39" customFormat="false" ht="15" hidden="true" customHeight="false" outlineLevel="0" collapsed="false">
      <c r="A39" s="43" t="s">
        <v>5</v>
      </c>
      <c r="B39" s="43" t="s">
        <v>6</v>
      </c>
      <c r="C39" s="43" t="s">
        <v>165</v>
      </c>
      <c r="D39" s="43" t="s">
        <v>166</v>
      </c>
      <c r="E39" s="43" t="s">
        <v>43</v>
      </c>
      <c r="F39" s="43" t="n">
        <v>1146</v>
      </c>
      <c r="G39" s="43" t="s">
        <v>34</v>
      </c>
      <c r="H39" s="43" t="s">
        <v>167</v>
      </c>
      <c r="I39" s="44" t="n">
        <v>0</v>
      </c>
      <c r="J39" s="44" t="n">
        <v>2141860</v>
      </c>
      <c r="K39" s="44" t="n">
        <v>0</v>
      </c>
      <c r="L39" s="44" t="n">
        <v>0</v>
      </c>
      <c r="M39" s="44" t="n">
        <v>86858802</v>
      </c>
      <c r="N39" s="44" t="n">
        <v>0</v>
      </c>
      <c r="O39" s="44" t="n">
        <v>0</v>
      </c>
      <c r="P39" s="45" t="n">
        <v>2670020</v>
      </c>
      <c r="Q39" s="44" t="n">
        <v>0</v>
      </c>
      <c r="R39" s="44" t="n">
        <f aca="false">+I39+J39+K39+M39+N39+O39+P39+Q39</f>
        <v>91670682</v>
      </c>
      <c r="S39" s="44" t="n">
        <v>10568918</v>
      </c>
      <c r="T39" s="44" t="n">
        <f aca="false">+R39+S39</f>
        <v>102239600</v>
      </c>
    </row>
    <row r="40" customFormat="false" ht="15" hidden="true" customHeight="false" outlineLevel="0" collapsed="false">
      <c r="A40" s="43" t="s">
        <v>5</v>
      </c>
      <c r="B40" s="43" t="s">
        <v>6</v>
      </c>
      <c r="C40" s="43" t="s">
        <v>168</v>
      </c>
      <c r="D40" s="43" t="s">
        <v>169</v>
      </c>
      <c r="E40" s="43" t="s">
        <v>38</v>
      </c>
      <c r="F40" s="43" t="n">
        <v>3515</v>
      </c>
      <c r="G40" s="43" t="s">
        <v>170</v>
      </c>
      <c r="H40" s="43" t="s">
        <v>171</v>
      </c>
      <c r="I40" s="44" t="n">
        <v>117570</v>
      </c>
      <c r="J40" s="44" t="n">
        <v>0</v>
      </c>
      <c r="K40" s="44" t="n">
        <v>0</v>
      </c>
      <c r="L40" s="44" t="n">
        <v>0</v>
      </c>
      <c r="M40" s="44" t="n">
        <v>29177100</v>
      </c>
      <c r="N40" s="44" t="n">
        <v>0</v>
      </c>
      <c r="O40" s="44" t="n">
        <v>0</v>
      </c>
      <c r="P40" s="45" t="n">
        <v>878840</v>
      </c>
      <c r="Q40" s="44" t="n">
        <v>0</v>
      </c>
      <c r="R40" s="44" t="n">
        <f aca="false">+I40+J40+K40+M40+N40+O40+P40+Q40</f>
        <v>30173510</v>
      </c>
      <c r="S40" s="44" t="n">
        <v>3359470</v>
      </c>
      <c r="T40" s="44" t="n">
        <f aca="false">+R40+S40</f>
        <v>33532980</v>
      </c>
    </row>
    <row r="41" customFormat="false" ht="15" hidden="true" customHeight="false" outlineLevel="0" collapsed="false">
      <c r="A41" s="43" t="s">
        <v>5</v>
      </c>
      <c r="B41" s="43" t="s">
        <v>6</v>
      </c>
      <c r="C41" s="43" t="s">
        <v>172</v>
      </c>
      <c r="D41" s="43" t="s">
        <v>173</v>
      </c>
      <c r="E41" s="43" t="s">
        <v>43</v>
      </c>
      <c r="F41" s="43" t="n">
        <v>1022</v>
      </c>
      <c r="G41" s="43" t="s">
        <v>34</v>
      </c>
      <c r="H41" s="43" t="s">
        <v>174</v>
      </c>
      <c r="I41" s="44" t="n">
        <v>920750</v>
      </c>
      <c r="J41" s="44" t="n">
        <v>490000</v>
      </c>
      <c r="K41" s="44" t="n">
        <v>0</v>
      </c>
      <c r="L41" s="44" t="n">
        <v>0</v>
      </c>
      <c r="M41" s="44" t="n">
        <v>19224288</v>
      </c>
      <c r="N41" s="44" t="n">
        <v>0</v>
      </c>
      <c r="O41" s="44" t="n">
        <v>0</v>
      </c>
      <c r="P41" s="45" t="n">
        <v>619051</v>
      </c>
      <c r="Q41" s="44" t="n">
        <v>0</v>
      </c>
      <c r="R41" s="44" t="n">
        <f aca="false">+I41+J41+K41+M41+N41+O41+P41+Q41</f>
        <v>21254089</v>
      </c>
      <c r="S41" s="44" t="n">
        <v>3266782</v>
      </c>
      <c r="T41" s="44" t="n">
        <f aca="false">+R41+S41</f>
        <v>24520871</v>
      </c>
    </row>
    <row r="42" customFormat="false" ht="15" hidden="true" customHeight="false" outlineLevel="0" collapsed="false">
      <c r="A42" s="43" t="s">
        <v>5</v>
      </c>
      <c r="B42" s="43" t="s">
        <v>6</v>
      </c>
      <c r="C42" s="43" t="s">
        <v>175</v>
      </c>
      <c r="D42" s="43" t="s">
        <v>176</v>
      </c>
      <c r="E42" s="43" t="s">
        <v>66</v>
      </c>
      <c r="F42" s="43" t="n">
        <v>1111</v>
      </c>
      <c r="G42" s="43" t="s">
        <v>34</v>
      </c>
      <c r="H42" s="43" t="s">
        <v>177</v>
      </c>
      <c r="I42" s="44" t="n">
        <v>1257300</v>
      </c>
      <c r="J42" s="44" t="n">
        <v>0</v>
      </c>
      <c r="K42" s="44" t="n">
        <v>0</v>
      </c>
      <c r="L42" s="44" t="n">
        <v>0</v>
      </c>
      <c r="M42" s="44" t="n">
        <v>0</v>
      </c>
      <c r="N42" s="44" t="n">
        <v>0</v>
      </c>
      <c r="O42" s="44" t="n">
        <v>0</v>
      </c>
      <c r="P42" s="45" t="n">
        <v>37000</v>
      </c>
      <c r="Q42" s="44" t="n">
        <v>0</v>
      </c>
      <c r="R42" s="44" t="n">
        <f aca="false">+I42+J42+K42+M42+N42+O42+P42+Q42</f>
        <v>1294300</v>
      </c>
      <c r="S42" s="44" t="n">
        <v>1257300</v>
      </c>
      <c r="T42" s="44" t="n">
        <f aca="false">+R42+S42</f>
        <v>2551600</v>
      </c>
    </row>
    <row r="43" customFormat="false" ht="15" hidden="true" customHeight="false" outlineLevel="0" collapsed="false">
      <c r="A43" s="43" t="s">
        <v>5</v>
      </c>
      <c r="B43" s="43" t="s">
        <v>6</v>
      </c>
      <c r="C43" s="43" t="s">
        <v>178</v>
      </c>
      <c r="D43" s="43" t="s">
        <v>179</v>
      </c>
      <c r="E43" s="43" t="s">
        <v>180</v>
      </c>
      <c r="F43" s="43" t="n">
        <v>1046</v>
      </c>
      <c r="G43" s="43" t="s">
        <v>34</v>
      </c>
      <c r="H43" s="43" t="s">
        <v>181</v>
      </c>
      <c r="I43" s="44" t="n">
        <v>0</v>
      </c>
      <c r="J43" s="44" t="n">
        <v>0</v>
      </c>
      <c r="K43" s="44" t="n">
        <v>0</v>
      </c>
      <c r="L43" s="44" t="n">
        <v>0</v>
      </c>
      <c r="M43" s="44" t="n">
        <v>0</v>
      </c>
      <c r="N43" s="44" t="n">
        <v>0</v>
      </c>
      <c r="O43" s="44" t="n">
        <v>0</v>
      </c>
      <c r="P43" s="45" t="n">
        <v>0</v>
      </c>
      <c r="Q43" s="44" t="n">
        <v>0</v>
      </c>
      <c r="R43" s="44" t="n">
        <f aca="false">+I43+J43+K43+M43+N43+O43+P43+Q43</f>
        <v>0</v>
      </c>
      <c r="S43" s="44" t="n">
        <v>0</v>
      </c>
      <c r="T43" s="44" t="n">
        <f aca="false">+R43+S43</f>
        <v>0</v>
      </c>
    </row>
    <row r="44" customFormat="false" ht="15" hidden="true" customHeight="false" outlineLevel="0" collapsed="false">
      <c r="A44" s="43" t="s">
        <v>5</v>
      </c>
      <c r="B44" s="43" t="s">
        <v>6</v>
      </c>
      <c r="C44" s="43" t="s">
        <v>182</v>
      </c>
      <c r="D44" s="43" t="s">
        <v>183</v>
      </c>
      <c r="E44" s="43" t="s">
        <v>43</v>
      </c>
      <c r="F44" s="43" t="n">
        <v>1138</v>
      </c>
      <c r="G44" s="43" t="s">
        <v>34</v>
      </c>
      <c r="H44" s="43" t="s">
        <v>184</v>
      </c>
      <c r="I44" s="44" t="n">
        <v>1062000</v>
      </c>
      <c r="J44" s="44" t="n">
        <v>3713780</v>
      </c>
      <c r="K44" s="44" t="n">
        <v>0</v>
      </c>
      <c r="L44" s="44" t="n">
        <v>0</v>
      </c>
      <c r="M44" s="44" t="n">
        <v>0</v>
      </c>
      <c r="N44" s="44" t="n">
        <v>0</v>
      </c>
      <c r="O44" s="44" t="n">
        <v>0</v>
      </c>
      <c r="P44" s="45" t="n">
        <v>143273</v>
      </c>
      <c r="Q44" s="44" t="n">
        <v>0</v>
      </c>
      <c r="R44" s="44" t="n">
        <f aca="false">+I44+J44+K44+M44+N44+O44+P44+Q44</f>
        <v>4919053</v>
      </c>
      <c r="S44" s="44" t="n">
        <v>2653620</v>
      </c>
      <c r="T44" s="44" t="n">
        <f aca="false">+R44+S44</f>
        <v>7572673</v>
      </c>
    </row>
    <row r="45" customFormat="false" ht="15" hidden="true" customHeight="false" outlineLevel="0" collapsed="false">
      <c r="A45" s="43" t="s">
        <v>5</v>
      </c>
      <c r="B45" s="43" t="s">
        <v>6</v>
      </c>
      <c r="C45" s="43" t="s">
        <v>185</v>
      </c>
      <c r="D45" s="43" t="s">
        <v>186</v>
      </c>
      <c r="E45" s="43" t="s">
        <v>43</v>
      </c>
      <c r="F45" s="43" t="n">
        <v>2112</v>
      </c>
      <c r="G45" s="43" t="s">
        <v>187</v>
      </c>
      <c r="H45" s="43" t="s">
        <v>188</v>
      </c>
      <c r="I45" s="44" t="n">
        <v>750000</v>
      </c>
      <c r="J45" s="44" t="n">
        <v>4896780</v>
      </c>
      <c r="K45" s="44" t="n">
        <v>0</v>
      </c>
      <c r="L45" s="44" t="n">
        <v>0</v>
      </c>
      <c r="M45" s="44" t="n">
        <v>23666877</v>
      </c>
      <c r="N45" s="44" t="n">
        <v>0</v>
      </c>
      <c r="O45" s="44" t="n">
        <v>0</v>
      </c>
      <c r="P45" s="45" t="n">
        <v>879410</v>
      </c>
      <c r="Q45" s="44" t="n">
        <v>0</v>
      </c>
      <c r="R45" s="44" t="n">
        <f aca="false">+I45+J45+K45+M45+N45+O45+P45+Q45</f>
        <v>30193067</v>
      </c>
      <c r="S45" s="44" t="n">
        <v>5478273</v>
      </c>
      <c r="T45" s="44" t="n">
        <f aca="false">+R45+S45</f>
        <v>35671340</v>
      </c>
    </row>
    <row r="46" customFormat="false" ht="15" hidden="true" customHeight="false" outlineLevel="0" collapsed="false">
      <c r="A46" s="43" t="s">
        <v>5</v>
      </c>
      <c r="B46" s="43" t="s">
        <v>6</v>
      </c>
      <c r="C46" s="43" t="s">
        <v>189</v>
      </c>
      <c r="D46" s="43" t="s">
        <v>190</v>
      </c>
      <c r="E46" s="43" t="s">
        <v>66</v>
      </c>
      <c r="F46" s="43" t="n">
        <v>1052</v>
      </c>
      <c r="G46" s="43" t="s">
        <v>34</v>
      </c>
      <c r="H46" s="43" t="s">
        <v>191</v>
      </c>
      <c r="I46" s="44" t="n">
        <v>5044740</v>
      </c>
      <c r="J46" s="44" t="n">
        <v>0</v>
      </c>
      <c r="K46" s="44" t="n">
        <v>0</v>
      </c>
      <c r="L46" s="44" t="n">
        <v>0</v>
      </c>
      <c r="M46" s="44" t="n">
        <v>73735920</v>
      </c>
      <c r="N46" s="44" t="n">
        <v>0</v>
      </c>
      <c r="O46" s="44" t="n">
        <v>0</v>
      </c>
      <c r="P46" s="45" t="n">
        <v>2363420</v>
      </c>
      <c r="Q46" s="44" t="n">
        <v>0</v>
      </c>
      <c r="R46" s="44" t="n">
        <f aca="false">+I46+J46+K46+M46+N46+O46+P46+Q46</f>
        <v>81144080</v>
      </c>
      <c r="S46" s="44" t="n">
        <v>13237620</v>
      </c>
      <c r="T46" s="44" t="n">
        <f aca="false">+R46+S46</f>
        <v>94381700</v>
      </c>
    </row>
    <row r="47" customFormat="false" ht="15" hidden="true" customHeight="false" outlineLevel="0" collapsed="false">
      <c r="A47" s="43" t="s">
        <v>5</v>
      </c>
      <c r="B47" s="43" t="s">
        <v>6</v>
      </c>
      <c r="C47" s="43" t="s">
        <v>192</v>
      </c>
      <c r="D47" s="43" t="s">
        <v>193</v>
      </c>
      <c r="E47" s="43" t="s">
        <v>43</v>
      </c>
      <c r="F47" s="43"/>
      <c r="G47" s="43" t="s">
        <v>194</v>
      </c>
      <c r="H47" s="43"/>
      <c r="I47" s="44" t="n">
        <v>2500000</v>
      </c>
      <c r="J47" s="44" t="n">
        <v>0</v>
      </c>
      <c r="K47" s="44" t="n">
        <v>0</v>
      </c>
      <c r="L47" s="44" t="n">
        <v>0</v>
      </c>
      <c r="M47" s="44" t="n">
        <v>24616440</v>
      </c>
      <c r="N47" s="44" t="n">
        <v>0</v>
      </c>
      <c r="O47" s="44" t="n">
        <v>0</v>
      </c>
      <c r="P47" s="45" t="n">
        <v>808070</v>
      </c>
      <c r="Q47" s="44" t="n">
        <v>0</v>
      </c>
      <c r="R47" s="44" t="n">
        <f aca="false">+I47+J47+K47+M47+N47+O47+P47+Q47</f>
        <v>27924510</v>
      </c>
      <c r="S47" s="44" t="n">
        <v>5235160</v>
      </c>
      <c r="T47" s="44" t="n">
        <f aca="false">+R47+S47</f>
        <v>33159670</v>
      </c>
    </row>
    <row r="48" customFormat="false" ht="15" hidden="true" customHeight="false" outlineLevel="0" collapsed="false">
      <c r="A48" s="43" t="s">
        <v>5</v>
      </c>
      <c r="B48" s="43" t="s">
        <v>6</v>
      </c>
      <c r="C48" s="43"/>
      <c r="D48" s="43" t="s">
        <v>195</v>
      </c>
      <c r="E48" s="43" t="s">
        <v>43</v>
      </c>
      <c r="F48" s="43" t="n">
        <v>7633</v>
      </c>
      <c r="G48" s="43" t="s">
        <v>196</v>
      </c>
      <c r="H48" s="43" t="s">
        <v>197</v>
      </c>
      <c r="I48" s="44" t="n">
        <v>0</v>
      </c>
      <c r="J48" s="44" t="n">
        <v>0</v>
      </c>
      <c r="K48" s="44" t="n">
        <v>0</v>
      </c>
      <c r="L48" s="44" t="n">
        <v>0</v>
      </c>
      <c r="M48" s="44" t="n">
        <v>0</v>
      </c>
      <c r="N48" s="44" t="n">
        <v>0</v>
      </c>
      <c r="O48" s="44" t="n">
        <v>0</v>
      </c>
      <c r="P48" s="45" t="n">
        <v>0</v>
      </c>
      <c r="Q48" s="44" t="n">
        <v>0</v>
      </c>
      <c r="R48" s="44" t="n">
        <f aca="false">+I48+J48+K48+M48+N48+O48+P48+Q48</f>
        <v>0</v>
      </c>
      <c r="S48" s="44" t="n">
        <v>0</v>
      </c>
      <c r="T48" s="44" t="n">
        <f aca="false">+R48+S48</f>
        <v>0</v>
      </c>
    </row>
    <row r="49" customFormat="false" ht="15" hidden="true" customHeight="false" outlineLevel="0" collapsed="false">
      <c r="A49" s="43" t="s">
        <v>5</v>
      </c>
      <c r="B49" s="43" t="s">
        <v>6</v>
      </c>
      <c r="C49" s="43" t="s">
        <v>198</v>
      </c>
      <c r="D49" s="43" t="s">
        <v>195</v>
      </c>
      <c r="E49" s="43" t="s">
        <v>43</v>
      </c>
      <c r="F49" s="43" t="n">
        <v>7633</v>
      </c>
      <c r="G49" s="43" t="s">
        <v>196</v>
      </c>
      <c r="H49" s="43" t="s">
        <v>197</v>
      </c>
      <c r="I49" s="44" t="n">
        <v>0</v>
      </c>
      <c r="J49" s="44" t="n">
        <v>0</v>
      </c>
      <c r="K49" s="44" t="n">
        <v>0</v>
      </c>
      <c r="L49" s="44" t="n">
        <v>0</v>
      </c>
      <c r="M49" s="44" t="n">
        <v>44925300</v>
      </c>
      <c r="N49" s="44" t="n">
        <v>0</v>
      </c>
      <c r="O49" s="44" t="n">
        <v>0</v>
      </c>
      <c r="P49" s="45" t="n">
        <v>0</v>
      </c>
      <c r="Q49" s="44" t="n">
        <v>0</v>
      </c>
      <c r="R49" s="44" t="n">
        <f aca="false">+I49+J49+K49+M49+N49+O49+P49+Q49</f>
        <v>44925300</v>
      </c>
      <c r="S49" s="44" t="n">
        <v>4991700</v>
      </c>
      <c r="T49" s="44" t="n">
        <f aca="false">+R49+S49</f>
        <v>49917000</v>
      </c>
    </row>
    <row r="50" customFormat="false" ht="15" hidden="true" customHeight="false" outlineLevel="0" collapsed="false">
      <c r="A50" s="43" t="s">
        <v>5</v>
      </c>
      <c r="B50" s="43" t="s">
        <v>6</v>
      </c>
      <c r="C50" s="43" t="s">
        <v>178</v>
      </c>
      <c r="D50" s="43" t="s">
        <v>199</v>
      </c>
      <c r="E50" s="43" t="s">
        <v>43</v>
      </c>
      <c r="F50" s="43" t="n">
        <v>7622</v>
      </c>
      <c r="G50" s="43" t="s">
        <v>196</v>
      </c>
      <c r="H50" s="43" t="s">
        <v>200</v>
      </c>
      <c r="I50" s="44" t="n">
        <v>0</v>
      </c>
      <c r="J50" s="44" t="n">
        <v>0</v>
      </c>
      <c r="K50" s="44" t="n">
        <v>0</v>
      </c>
      <c r="L50" s="44" t="n">
        <v>0</v>
      </c>
      <c r="M50" s="44" t="n">
        <v>0</v>
      </c>
      <c r="N50" s="44" t="n">
        <v>0</v>
      </c>
      <c r="O50" s="44" t="n">
        <v>0</v>
      </c>
      <c r="P50" s="45" t="n">
        <v>0</v>
      </c>
      <c r="Q50" s="44" t="n">
        <v>0</v>
      </c>
      <c r="R50" s="44" t="n">
        <f aca="false">+I50+J50+K50+M50+N50+O50+P50+Q50</f>
        <v>0</v>
      </c>
      <c r="S50" s="44" t="n">
        <v>0</v>
      </c>
      <c r="T50" s="44" t="n">
        <f aca="false">+R50+S50</f>
        <v>0</v>
      </c>
    </row>
    <row r="51" customFormat="false" ht="15" hidden="true" customHeight="false" outlineLevel="0" collapsed="false">
      <c r="A51" s="43" t="s">
        <v>5</v>
      </c>
      <c r="B51" s="43" t="s">
        <v>6</v>
      </c>
      <c r="C51" s="43" t="s">
        <v>201</v>
      </c>
      <c r="D51" s="43" t="s">
        <v>202</v>
      </c>
      <c r="E51" s="43" t="s">
        <v>66</v>
      </c>
      <c r="F51" s="43" t="n">
        <v>7622</v>
      </c>
      <c r="G51" s="43" t="s">
        <v>196</v>
      </c>
      <c r="H51" s="43" t="s">
        <v>200</v>
      </c>
      <c r="I51" s="44" t="n">
        <v>13122300</v>
      </c>
      <c r="J51" s="44" t="n">
        <v>0</v>
      </c>
      <c r="K51" s="44" t="n">
        <v>0</v>
      </c>
      <c r="L51" s="44" t="n">
        <v>0</v>
      </c>
      <c r="M51" s="44" t="n">
        <v>0</v>
      </c>
      <c r="N51" s="44" t="n">
        <v>0</v>
      </c>
      <c r="O51" s="44" t="n">
        <v>0</v>
      </c>
      <c r="P51" s="45" t="n">
        <v>393669</v>
      </c>
      <c r="Q51" s="44" t="n">
        <v>0</v>
      </c>
      <c r="R51" s="44" t="n">
        <f aca="false">+I51+J51+K51+M51+N51+O51+P51+Q51</f>
        <v>13515969</v>
      </c>
      <c r="S51" s="44" t="n">
        <v>13122300</v>
      </c>
      <c r="T51" s="44" t="n">
        <f aca="false">+R51+S51</f>
        <v>26638269</v>
      </c>
    </row>
    <row r="52" customFormat="false" ht="15" hidden="true" customHeight="false" outlineLevel="0" collapsed="false">
      <c r="A52" s="43" t="s">
        <v>5</v>
      </c>
      <c r="B52" s="43" t="s">
        <v>6</v>
      </c>
      <c r="C52" s="43" t="s">
        <v>203</v>
      </c>
      <c r="D52" s="43" t="s">
        <v>204</v>
      </c>
      <c r="E52" s="43" t="s">
        <v>43</v>
      </c>
      <c r="F52" s="43" t="n">
        <v>1032</v>
      </c>
      <c r="G52" s="43" t="s">
        <v>34</v>
      </c>
      <c r="H52" s="43" t="s">
        <v>205</v>
      </c>
      <c r="I52" s="44" t="n">
        <v>0</v>
      </c>
      <c r="J52" s="44" t="n">
        <v>536886</v>
      </c>
      <c r="K52" s="44" t="n">
        <v>0</v>
      </c>
      <c r="L52" s="44" t="n">
        <v>0</v>
      </c>
      <c r="M52" s="44" t="n">
        <v>19083643</v>
      </c>
      <c r="N52" s="44" t="n">
        <v>0</v>
      </c>
      <c r="O52" s="44" t="n">
        <v>0</v>
      </c>
      <c r="P52" s="45" t="n">
        <v>588615</v>
      </c>
      <c r="Q52" s="44" t="n">
        <v>0</v>
      </c>
      <c r="R52" s="44" t="n">
        <f aca="false">+I52+J52+K52+M52+N52+O52+P52+Q52</f>
        <v>20209144</v>
      </c>
      <c r="S52" s="44" t="n">
        <v>2350498.77777778</v>
      </c>
      <c r="T52" s="44" t="n">
        <f aca="false">+R52+S52</f>
        <v>22559642.7777778</v>
      </c>
    </row>
    <row r="53" customFormat="false" ht="15" hidden="true" customHeight="false" outlineLevel="0" collapsed="false">
      <c r="A53" s="43" t="s">
        <v>5</v>
      </c>
      <c r="B53" s="43" t="s">
        <v>6</v>
      </c>
      <c r="C53" s="43" t="s">
        <v>206</v>
      </c>
      <c r="D53" s="43" t="s">
        <v>207</v>
      </c>
      <c r="E53" s="43" t="s">
        <v>180</v>
      </c>
      <c r="F53" s="43" t="n">
        <v>1142</v>
      </c>
      <c r="G53" s="43" t="s">
        <v>34</v>
      </c>
      <c r="H53" s="43" t="s">
        <v>74</v>
      </c>
      <c r="I53" s="44" t="n">
        <v>0</v>
      </c>
      <c r="J53" s="44" t="n">
        <v>3066546</v>
      </c>
      <c r="K53" s="44" t="n">
        <v>0</v>
      </c>
      <c r="L53" s="44" t="n">
        <v>0</v>
      </c>
      <c r="M53" s="44" t="n">
        <v>4569912</v>
      </c>
      <c r="N53" s="44" t="n">
        <v>0</v>
      </c>
      <c r="O53" s="44" t="n">
        <v>0</v>
      </c>
      <c r="P53" s="45" t="n">
        <v>229094</v>
      </c>
      <c r="Q53" s="44" t="n">
        <v>0</v>
      </c>
      <c r="R53" s="44" t="n">
        <f aca="false">+I53+J53+K53+M53+N53+O53+P53+Q53</f>
        <v>7865552</v>
      </c>
      <c r="S53" s="44" t="n">
        <v>1822002</v>
      </c>
      <c r="T53" s="44" t="n">
        <f aca="false">+R53+S53</f>
        <v>9687554</v>
      </c>
    </row>
    <row r="54" customFormat="false" ht="15" hidden="true" customHeight="false" outlineLevel="0" collapsed="false">
      <c r="A54" s="43" t="s">
        <v>5</v>
      </c>
      <c r="B54" s="43" t="s">
        <v>6</v>
      </c>
      <c r="C54" s="43" t="s">
        <v>208</v>
      </c>
      <c r="D54" s="43" t="s">
        <v>209</v>
      </c>
      <c r="E54" s="43" t="s">
        <v>142</v>
      </c>
      <c r="F54" s="43" t="n">
        <v>3950</v>
      </c>
      <c r="G54" s="43" t="s">
        <v>210</v>
      </c>
      <c r="H54" s="43" t="s">
        <v>211</v>
      </c>
      <c r="I54" s="44" t="n">
        <v>0</v>
      </c>
      <c r="J54" s="44" t="n">
        <v>0</v>
      </c>
      <c r="K54" s="44" t="n">
        <v>0</v>
      </c>
      <c r="L54" s="44" t="n">
        <v>0</v>
      </c>
      <c r="M54" s="44" t="n">
        <v>2675475</v>
      </c>
      <c r="N54" s="44" t="n">
        <v>0</v>
      </c>
      <c r="O54" s="44" t="n">
        <v>0</v>
      </c>
      <c r="P54" s="45" t="n">
        <v>80264</v>
      </c>
      <c r="Q54" s="44" t="n">
        <v>0</v>
      </c>
      <c r="R54" s="44" t="n">
        <f aca="false">+I54+J54+K54+M54+N54+O54+P54+Q54</f>
        <v>2755739</v>
      </c>
      <c r="S54" s="44" t="n">
        <v>297275</v>
      </c>
      <c r="T54" s="44" t="n">
        <f aca="false">+R54+S54</f>
        <v>3053014</v>
      </c>
    </row>
    <row r="55" customFormat="false" ht="15" hidden="true" customHeight="false" outlineLevel="0" collapsed="false">
      <c r="A55" s="43" t="s">
        <v>5</v>
      </c>
      <c r="B55" s="43" t="s">
        <v>6</v>
      </c>
      <c r="C55" s="43" t="s">
        <v>212</v>
      </c>
      <c r="D55" s="43" t="s">
        <v>213</v>
      </c>
      <c r="E55" s="43" t="s">
        <v>43</v>
      </c>
      <c r="F55" s="43" t="n">
        <v>9400</v>
      </c>
      <c r="G55" s="43" t="s">
        <v>214</v>
      </c>
      <c r="H55" s="43" t="s">
        <v>215</v>
      </c>
      <c r="I55" s="44" t="n">
        <v>0</v>
      </c>
      <c r="J55" s="44" t="n">
        <v>490000</v>
      </c>
      <c r="K55" s="44" t="n">
        <v>0</v>
      </c>
      <c r="L55" s="44" t="n">
        <v>0</v>
      </c>
      <c r="M55" s="44" t="n">
        <v>6360000</v>
      </c>
      <c r="N55" s="44" t="n">
        <v>0</v>
      </c>
      <c r="O55" s="44" t="n">
        <v>0</v>
      </c>
      <c r="P55" s="45" t="n">
        <v>201478</v>
      </c>
      <c r="Q55" s="44" t="n">
        <v>0</v>
      </c>
      <c r="R55" s="44" t="n">
        <f aca="false">+I55+J55+K55+M55+N55+O55+P55+Q55</f>
        <v>7051478</v>
      </c>
      <c r="S55" s="44" t="n">
        <v>916666.666666667</v>
      </c>
      <c r="T55" s="44" t="n">
        <f aca="false">+R55+S55</f>
        <v>7968144.66666667</v>
      </c>
    </row>
    <row r="56" customFormat="false" ht="15" hidden="true" customHeight="false" outlineLevel="0" collapsed="false">
      <c r="A56" s="43" t="s">
        <v>5</v>
      </c>
      <c r="B56" s="43" t="s">
        <v>6</v>
      </c>
      <c r="C56" s="43" t="s">
        <v>216</v>
      </c>
      <c r="D56" s="43" t="s">
        <v>217</v>
      </c>
      <c r="E56" s="43" t="s">
        <v>43</v>
      </c>
      <c r="F56" s="43" t="n">
        <v>6500</v>
      </c>
      <c r="G56" s="43" t="s">
        <v>218</v>
      </c>
      <c r="H56" s="43" t="s">
        <v>219</v>
      </c>
      <c r="I56" s="44" t="n">
        <v>0</v>
      </c>
      <c r="J56" s="44" t="n">
        <v>12187000</v>
      </c>
      <c r="K56" s="44" t="n">
        <v>0</v>
      </c>
      <c r="L56" s="44" t="n">
        <v>0</v>
      </c>
      <c r="M56" s="44" t="n">
        <v>7370100</v>
      </c>
      <c r="N56" s="44" t="n">
        <v>0</v>
      </c>
      <c r="O56" s="44" t="n">
        <v>0</v>
      </c>
      <c r="P56" s="45" t="n">
        <v>586713</v>
      </c>
      <c r="Q56" s="44" t="n">
        <v>0</v>
      </c>
      <c r="R56" s="44" t="n">
        <f aca="false">+I56+J56+K56+M56+N56+O56+P56+Q56</f>
        <v>20143813</v>
      </c>
      <c r="S56" s="44" t="n">
        <v>6041900</v>
      </c>
      <c r="T56" s="44" t="n">
        <f aca="false">+R56+S56</f>
        <v>26185713</v>
      </c>
    </row>
    <row r="57" customFormat="false" ht="15" hidden="true" customHeight="false" outlineLevel="0" collapsed="false">
      <c r="A57" s="43" t="s">
        <v>5</v>
      </c>
      <c r="B57" s="43" t="s">
        <v>6</v>
      </c>
      <c r="C57" s="43" t="s">
        <v>220</v>
      </c>
      <c r="D57" s="43" t="s">
        <v>221</v>
      </c>
      <c r="E57" s="43" t="s">
        <v>43</v>
      </c>
      <c r="F57" s="43" t="n">
        <v>2440</v>
      </c>
      <c r="G57" s="43" t="s">
        <v>222</v>
      </c>
      <c r="H57" s="43" t="s">
        <v>223</v>
      </c>
      <c r="I57" s="44" t="n">
        <v>0</v>
      </c>
      <c r="J57" s="44" t="n">
        <v>577528</v>
      </c>
      <c r="K57" s="44" t="n">
        <v>0</v>
      </c>
      <c r="L57" s="44" t="n">
        <v>0</v>
      </c>
      <c r="M57" s="44" t="n">
        <v>21943350</v>
      </c>
      <c r="N57" s="44" t="n">
        <v>0</v>
      </c>
      <c r="O57" s="44" t="n">
        <v>0</v>
      </c>
      <c r="P57" s="45" t="n">
        <v>675626</v>
      </c>
      <c r="Q57" s="44" t="n">
        <v>0</v>
      </c>
      <c r="R57" s="44" t="n">
        <f aca="false">+I57+J57+K57+M57+N57+O57+P57+Q57</f>
        <v>23196504</v>
      </c>
      <c r="S57" s="44" t="n">
        <v>2685662</v>
      </c>
      <c r="T57" s="44" t="n">
        <f aca="false">+R57+S57</f>
        <v>25882166</v>
      </c>
    </row>
    <row r="58" customFormat="false" ht="15" hidden="true" customHeight="false" outlineLevel="0" collapsed="false">
      <c r="A58" s="43" t="s">
        <v>5</v>
      </c>
      <c r="B58" s="43" t="s">
        <v>6</v>
      </c>
      <c r="C58" s="43" t="s">
        <v>224</v>
      </c>
      <c r="D58" s="43" t="s">
        <v>225</v>
      </c>
      <c r="E58" s="43" t="s">
        <v>66</v>
      </c>
      <c r="F58" s="43" t="n">
        <v>6723</v>
      </c>
      <c r="G58" s="43" t="s">
        <v>226</v>
      </c>
      <c r="H58" s="43" t="s">
        <v>227</v>
      </c>
      <c r="I58" s="44" t="n">
        <v>822000</v>
      </c>
      <c r="J58" s="44" t="n">
        <v>0</v>
      </c>
      <c r="K58" s="44" t="n">
        <v>0</v>
      </c>
      <c r="L58" s="44" t="n">
        <v>0</v>
      </c>
      <c r="M58" s="44" t="n">
        <v>15960600</v>
      </c>
      <c r="N58" s="44" t="n">
        <v>0</v>
      </c>
      <c r="O58" s="44" t="n">
        <v>0</v>
      </c>
      <c r="P58" s="45" t="n">
        <v>493408</v>
      </c>
      <c r="Q58" s="44" t="n">
        <v>0</v>
      </c>
      <c r="R58" s="44" t="n">
        <f aca="false">+I58+J58+K58+M58+N58+O58+P58+Q58</f>
        <v>17276008</v>
      </c>
      <c r="S58" s="44" t="n">
        <v>2595400</v>
      </c>
      <c r="T58" s="44" t="n">
        <f aca="false">+R58+S58</f>
        <v>19871408</v>
      </c>
    </row>
    <row r="59" customFormat="false" ht="15" hidden="true" customHeight="false" outlineLevel="0" collapsed="false">
      <c r="A59" s="43" t="s">
        <v>5</v>
      </c>
      <c r="B59" s="43" t="s">
        <v>6</v>
      </c>
      <c r="C59" s="43" t="s">
        <v>228</v>
      </c>
      <c r="D59" s="43" t="s">
        <v>229</v>
      </c>
      <c r="E59" s="43" t="s">
        <v>43</v>
      </c>
      <c r="F59" s="43" t="n">
        <v>6724</v>
      </c>
      <c r="G59" s="43" t="s">
        <v>226</v>
      </c>
      <c r="H59" s="43" t="s">
        <v>230</v>
      </c>
      <c r="I59" s="44" t="n">
        <v>0</v>
      </c>
      <c r="J59" s="44" t="n">
        <v>4623710</v>
      </c>
      <c r="K59" s="44" t="n">
        <v>0</v>
      </c>
      <c r="L59" s="44" t="n">
        <v>0</v>
      </c>
      <c r="M59" s="44" t="n">
        <v>0</v>
      </c>
      <c r="N59" s="44" t="n">
        <v>0</v>
      </c>
      <c r="O59" s="44" t="n">
        <v>0</v>
      </c>
      <c r="P59" s="45" t="n">
        <v>138711</v>
      </c>
      <c r="Q59" s="44" t="n">
        <v>0</v>
      </c>
      <c r="R59" s="44" t="n">
        <f aca="false">+I59+J59+K59+M59+N59+O59+P59+Q59</f>
        <v>4762421</v>
      </c>
      <c r="S59" s="44" t="n">
        <v>1981590</v>
      </c>
      <c r="T59" s="44" t="n">
        <f aca="false">+R59+S59</f>
        <v>6744011</v>
      </c>
    </row>
    <row r="60" customFormat="false" ht="15" hidden="true" customHeight="false" outlineLevel="0" collapsed="false">
      <c r="A60" s="43" t="s">
        <v>5</v>
      </c>
      <c r="B60" s="43" t="s">
        <v>6</v>
      </c>
      <c r="C60" s="43" t="s">
        <v>231</v>
      </c>
      <c r="D60" s="43" t="s">
        <v>232</v>
      </c>
      <c r="E60" s="43" t="s">
        <v>38</v>
      </c>
      <c r="F60" s="43" t="n">
        <v>6726</v>
      </c>
      <c r="G60" s="43" t="s">
        <v>226</v>
      </c>
      <c r="H60" s="43" t="s">
        <v>233</v>
      </c>
      <c r="I60" s="44" t="n">
        <v>0</v>
      </c>
      <c r="J60" s="44" t="n">
        <v>350000</v>
      </c>
      <c r="K60" s="44" t="n">
        <v>0</v>
      </c>
      <c r="L60" s="44" t="n">
        <v>0</v>
      </c>
      <c r="M60" s="44" t="n">
        <v>38632694</v>
      </c>
      <c r="N60" s="44" t="n">
        <v>0</v>
      </c>
      <c r="O60" s="44" t="n">
        <v>0</v>
      </c>
      <c r="P60" s="45" t="n">
        <v>1169481</v>
      </c>
      <c r="Q60" s="44" t="n">
        <v>0</v>
      </c>
      <c r="R60" s="44" t="n">
        <f aca="false">+I60+J60+K60+M60+N60+O60+P60+Q60</f>
        <v>40152175</v>
      </c>
      <c r="S60" s="44" t="n">
        <v>4442522</v>
      </c>
      <c r="T60" s="44" t="n">
        <f aca="false">+R60+S60</f>
        <v>44594697</v>
      </c>
    </row>
    <row r="61" customFormat="false" ht="15" hidden="true" customHeight="false" outlineLevel="0" collapsed="false">
      <c r="A61" s="43" t="s">
        <v>5</v>
      </c>
      <c r="B61" s="43" t="s">
        <v>6</v>
      </c>
      <c r="C61" s="43" t="s">
        <v>234</v>
      </c>
      <c r="D61" s="43" t="s">
        <v>235</v>
      </c>
      <c r="E61" s="43" t="s">
        <v>66</v>
      </c>
      <c r="F61" s="43" t="n">
        <v>6600</v>
      </c>
      <c r="G61" s="43" t="s">
        <v>236</v>
      </c>
      <c r="H61" s="43" t="s">
        <v>237</v>
      </c>
      <c r="I61" s="44" t="n">
        <v>0</v>
      </c>
      <c r="J61" s="44" t="n">
        <v>0</v>
      </c>
      <c r="K61" s="44" t="n">
        <v>0</v>
      </c>
      <c r="L61" s="44" t="n">
        <v>0</v>
      </c>
      <c r="M61" s="44" t="n">
        <v>63686583</v>
      </c>
      <c r="N61" s="44" t="n">
        <v>0</v>
      </c>
      <c r="O61" s="44" t="n">
        <v>0</v>
      </c>
      <c r="P61" s="45" t="n">
        <v>1910597</v>
      </c>
      <c r="Q61" s="44" t="n">
        <v>0</v>
      </c>
      <c r="R61" s="44" t="n">
        <f aca="false">+I61+J61+K61+M61+N61+O61+P61+Q61</f>
        <v>65597180</v>
      </c>
      <c r="S61" s="44" t="n">
        <v>7076287</v>
      </c>
      <c r="T61" s="44" t="n">
        <f aca="false">+R61+S61</f>
        <v>72673467</v>
      </c>
    </row>
    <row r="62" customFormat="false" ht="15" hidden="true" customHeight="false" outlineLevel="0" collapsed="false">
      <c r="A62" s="43" t="s">
        <v>5</v>
      </c>
      <c r="B62" s="43" t="s">
        <v>6</v>
      </c>
      <c r="C62" s="43" t="s">
        <v>238</v>
      </c>
      <c r="D62" s="43" t="s">
        <v>239</v>
      </c>
      <c r="E62" s="43" t="s">
        <v>38</v>
      </c>
      <c r="F62" s="43" t="n">
        <v>6600</v>
      </c>
      <c r="G62" s="43" t="s">
        <v>236</v>
      </c>
      <c r="H62" s="43" t="s">
        <v>240</v>
      </c>
      <c r="I62" s="44" t="n">
        <v>0</v>
      </c>
      <c r="J62" s="44" t="n">
        <v>21633513</v>
      </c>
      <c r="K62" s="44" t="n">
        <v>0</v>
      </c>
      <c r="L62" s="44" t="n">
        <v>0</v>
      </c>
      <c r="M62" s="44" t="n">
        <v>0</v>
      </c>
      <c r="N62" s="44" t="n">
        <v>0</v>
      </c>
      <c r="O62" s="44" t="n">
        <v>0</v>
      </c>
      <c r="P62" s="45" t="n">
        <v>600000</v>
      </c>
      <c r="Q62" s="44" t="n">
        <v>0</v>
      </c>
      <c r="R62" s="44" t="n">
        <f aca="false">+I62+J62+K62+M62+N62+O62+P62+Q62</f>
        <v>22233513</v>
      </c>
      <c r="S62" s="44" t="n">
        <v>9271506</v>
      </c>
      <c r="T62" s="44" t="n">
        <f aca="false">+R62+S62</f>
        <v>31505019</v>
      </c>
    </row>
    <row r="63" customFormat="false" ht="15" hidden="true" customHeight="false" outlineLevel="0" collapsed="false">
      <c r="A63" s="43" t="s">
        <v>5</v>
      </c>
      <c r="B63" s="43" t="s">
        <v>6</v>
      </c>
      <c r="C63" s="43" t="s">
        <v>241</v>
      </c>
      <c r="D63" s="43" t="s">
        <v>242</v>
      </c>
      <c r="E63" s="43" t="s">
        <v>73</v>
      </c>
      <c r="F63" s="43" t="n">
        <v>5000</v>
      </c>
      <c r="G63" s="43" t="s">
        <v>243</v>
      </c>
      <c r="H63" s="43" t="s">
        <v>244</v>
      </c>
      <c r="I63" s="44" t="n">
        <v>0</v>
      </c>
      <c r="J63" s="44" t="n">
        <v>6230000</v>
      </c>
      <c r="K63" s="44" t="n">
        <v>0</v>
      </c>
      <c r="L63" s="44" t="n">
        <v>0</v>
      </c>
      <c r="M63" s="44" t="n">
        <v>26725590</v>
      </c>
      <c r="N63" s="44" t="n">
        <v>0</v>
      </c>
      <c r="O63" s="44" t="n">
        <v>0</v>
      </c>
      <c r="P63" s="45" t="n">
        <v>988668</v>
      </c>
      <c r="Q63" s="44" t="n">
        <v>0</v>
      </c>
      <c r="R63" s="44" t="n">
        <f aca="false">+I63+J63+K63+M63+N63+O63+P63+Q63</f>
        <v>33944258</v>
      </c>
      <c r="S63" s="44" t="n">
        <v>5639510</v>
      </c>
      <c r="T63" s="44" t="n">
        <f aca="false">+R63+S63</f>
        <v>39583768</v>
      </c>
    </row>
    <row r="64" customFormat="false" ht="15" hidden="true" customHeight="false" outlineLevel="0" collapsed="false">
      <c r="A64" s="43" t="s">
        <v>5</v>
      </c>
      <c r="B64" s="43" t="s">
        <v>6</v>
      </c>
      <c r="C64" s="43" t="s">
        <v>245</v>
      </c>
      <c r="D64" s="43" t="s">
        <v>246</v>
      </c>
      <c r="E64" s="43" t="s">
        <v>38</v>
      </c>
      <c r="F64" s="43" t="n">
        <v>2800</v>
      </c>
      <c r="G64" s="43" t="s">
        <v>247</v>
      </c>
      <c r="H64" s="43" t="s">
        <v>248</v>
      </c>
      <c r="I64" s="44" t="n">
        <v>0</v>
      </c>
      <c r="J64" s="44" t="n">
        <v>3419192</v>
      </c>
      <c r="K64" s="44" t="n">
        <v>0</v>
      </c>
      <c r="L64" s="44" t="n">
        <v>0</v>
      </c>
      <c r="M64" s="44" t="n">
        <v>44436729</v>
      </c>
      <c r="N64" s="44" t="n">
        <v>0</v>
      </c>
      <c r="O64" s="44" t="n">
        <v>0</v>
      </c>
      <c r="P64" s="45" t="n">
        <v>1435678</v>
      </c>
      <c r="Q64" s="44" t="n">
        <v>0</v>
      </c>
      <c r="R64" s="44" t="n">
        <f aca="false">+I64+J64+K64+M64+N64+O64+P64+Q64</f>
        <v>49291599</v>
      </c>
      <c r="S64" s="44" t="n">
        <v>6402783</v>
      </c>
      <c r="T64" s="44" t="n">
        <f aca="false">+R64+S64</f>
        <v>55694382</v>
      </c>
    </row>
    <row r="65" customFormat="false" ht="15" hidden="true" customHeight="false" outlineLevel="0" collapsed="false">
      <c r="A65" s="43" t="s">
        <v>5</v>
      </c>
      <c r="B65" s="43" t="s">
        <v>6</v>
      </c>
      <c r="C65" s="43" t="s">
        <v>249</v>
      </c>
      <c r="D65" s="43" t="s">
        <v>250</v>
      </c>
      <c r="E65" s="43" t="s">
        <v>43</v>
      </c>
      <c r="F65" s="43" t="n">
        <v>1138</v>
      </c>
      <c r="G65" s="43" t="s">
        <v>34</v>
      </c>
      <c r="H65" s="43" t="s">
        <v>251</v>
      </c>
      <c r="I65" s="44" t="n">
        <v>0</v>
      </c>
      <c r="J65" s="44" t="n">
        <v>44469688</v>
      </c>
      <c r="K65" s="44" t="n">
        <v>0</v>
      </c>
      <c r="L65" s="44" t="n">
        <v>0</v>
      </c>
      <c r="M65" s="44" t="n">
        <v>114585332</v>
      </c>
      <c r="N65" s="44" t="n">
        <v>0</v>
      </c>
      <c r="O65" s="44" t="n">
        <v>0</v>
      </c>
      <c r="P65" s="45" t="n">
        <v>4771651</v>
      </c>
      <c r="Q65" s="44" t="n">
        <v>0</v>
      </c>
      <c r="R65" s="44" t="n">
        <f aca="false">+I65+J65+K65+M65+N65+O65+P65+Q65</f>
        <v>163826671</v>
      </c>
      <c r="S65" s="44" t="n">
        <v>31790141.2698413</v>
      </c>
      <c r="T65" s="44" t="n">
        <f aca="false">+R65+S65</f>
        <v>195616812.269841</v>
      </c>
    </row>
    <row r="66" customFormat="false" ht="15" hidden="true" customHeight="false" outlineLevel="0" collapsed="false">
      <c r="A66" s="43" t="s">
        <v>5</v>
      </c>
      <c r="B66" s="43" t="s">
        <v>6</v>
      </c>
      <c r="C66" s="43" t="s">
        <v>252</v>
      </c>
      <c r="D66" s="43" t="s">
        <v>253</v>
      </c>
      <c r="E66" s="43" t="s">
        <v>38</v>
      </c>
      <c r="F66" s="43" t="n">
        <v>2600</v>
      </c>
      <c r="G66" s="43" t="s">
        <v>254</v>
      </c>
      <c r="H66" s="43" t="s">
        <v>255</v>
      </c>
      <c r="I66" s="44" t="n">
        <v>995875</v>
      </c>
      <c r="J66" s="44" t="n">
        <v>440650</v>
      </c>
      <c r="K66" s="44" t="n">
        <v>0</v>
      </c>
      <c r="L66" s="44" t="n">
        <v>0</v>
      </c>
      <c r="M66" s="44" t="n">
        <v>24869921</v>
      </c>
      <c r="N66" s="44" t="n">
        <v>0</v>
      </c>
      <c r="O66" s="44" t="n">
        <v>0</v>
      </c>
      <c r="P66" s="45" t="n">
        <v>789193</v>
      </c>
      <c r="Q66" s="44" t="n">
        <v>0</v>
      </c>
      <c r="R66" s="44" t="n">
        <f aca="false">+I66+J66+K66+M66+N66+O66+P66+Q66</f>
        <v>27095639</v>
      </c>
      <c r="S66" s="44" t="n">
        <v>3948050</v>
      </c>
      <c r="T66" s="44" t="n">
        <f aca="false">+R66+S66</f>
        <v>31043689</v>
      </c>
    </row>
    <row r="67" customFormat="false" ht="15" hidden="true" customHeight="false" outlineLevel="0" collapsed="false">
      <c r="A67" s="43" t="s">
        <v>5</v>
      </c>
      <c r="B67" s="43" t="s">
        <v>6</v>
      </c>
      <c r="C67" s="43" t="s">
        <v>256</v>
      </c>
      <c r="D67" s="43" t="s">
        <v>257</v>
      </c>
      <c r="E67" s="43" t="s">
        <v>43</v>
      </c>
      <c r="F67" s="43" t="n">
        <v>1139</v>
      </c>
      <c r="G67" s="43" t="s">
        <v>34</v>
      </c>
      <c r="H67" s="43" t="s">
        <v>258</v>
      </c>
      <c r="I67" s="44" t="n">
        <v>4245286</v>
      </c>
      <c r="J67" s="44" t="n">
        <v>350000</v>
      </c>
      <c r="K67" s="44" t="n">
        <v>0</v>
      </c>
      <c r="L67" s="44" t="n">
        <v>0</v>
      </c>
      <c r="M67" s="44" t="n">
        <v>48923509</v>
      </c>
      <c r="N67" s="44" t="n">
        <v>0</v>
      </c>
      <c r="O67" s="44" t="n">
        <v>0</v>
      </c>
      <c r="P67" s="45" t="n">
        <v>1605563</v>
      </c>
      <c r="Q67" s="44" t="n">
        <v>0</v>
      </c>
      <c r="R67" s="44" t="n">
        <f aca="false">+I67+J67+K67+M67+N67+O67+P67+Q67</f>
        <v>55124358</v>
      </c>
      <c r="S67" s="44" t="n">
        <v>9831231.44444445</v>
      </c>
      <c r="T67" s="44" t="n">
        <f aca="false">+R67+S67</f>
        <v>64955589.4444444</v>
      </c>
    </row>
    <row r="68" customFormat="false" ht="15" hidden="true" customHeight="false" outlineLevel="0" collapsed="false">
      <c r="A68" s="43" t="s">
        <v>5</v>
      </c>
      <c r="B68" s="43" t="s">
        <v>6</v>
      </c>
      <c r="C68" s="43" t="s">
        <v>259</v>
      </c>
      <c r="D68" s="43" t="s">
        <v>260</v>
      </c>
      <c r="E68" s="43" t="s">
        <v>66</v>
      </c>
      <c r="F68" s="43" t="n">
        <v>1139</v>
      </c>
      <c r="G68" s="43" t="s">
        <v>34</v>
      </c>
      <c r="H68" s="43" t="s">
        <v>258</v>
      </c>
      <c r="I68" s="44" t="n">
        <v>11307450</v>
      </c>
      <c r="J68" s="44" t="n">
        <v>6650000</v>
      </c>
      <c r="K68" s="44" t="n">
        <v>0</v>
      </c>
      <c r="L68" s="44" t="n">
        <v>0</v>
      </c>
      <c r="M68" s="44" t="n">
        <v>0</v>
      </c>
      <c r="N68" s="44" t="n">
        <v>0</v>
      </c>
      <c r="O68" s="44" t="n">
        <v>0</v>
      </c>
      <c r="P68" s="45" t="n">
        <v>300000</v>
      </c>
      <c r="Q68" s="44" t="n">
        <v>0</v>
      </c>
      <c r="R68" s="44" t="n">
        <f aca="false">+I68+J68+K68+M68+N68+O68+P68+Q68</f>
        <v>18257450</v>
      </c>
      <c r="S68" s="44" t="n">
        <v>14157450</v>
      </c>
      <c r="T68" s="44" t="n">
        <f aca="false">+R68+S68</f>
        <v>32414900</v>
      </c>
    </row>
    <row r="69" customFormat="false" ht="15" hidden="true" customHeight="false" outlineLevel="0" collapsed="false">
      <c r="A69" s="43" t="s">
        <v>5</v>
      </c>
      <c r="B69" s="43" t="s">
        <v>6</v>
      </c>
      <c r="C69" s="43" t="s">
        <v>261</v>
      </c>
      <c r="D69" s="43" t="s">
        <v>262</v>
      </c>
      <c r="E69" s="43" t="s">
        <v>43</v>
      </c>
      <c r="F69" s="43" t="n">
        <v>1123</v>
      </c>
      <c r="G69" s="43" t="s">
        <v>34</v>
      </c>
      <c r="H69" s="43" t="s">
        <v>263</v>
      </c>
      <c r="I69" s="44" t="n">
        <v>0</v>
      </c>
      <c r="J69" s="44" t="n">
        <v>350000</v>
      </c>
      <c r="K69" s="44" t="n">
        <v>0</v>
      </c>
      <c r="L69" s="44" t="n">
        <v>0</v>
      </c>
      <c r="M69" s="44" t="n">
        <v>9494100</v>
      </c>
      <c r="N69" s="44" t="n">
        <v>0</v>
      </c>
      <c r="O69" s="44" t="n">
        <v>0</v>
      </c>
      <c r="P69" s="45" t="n">
        <v>284494</v>
      </c>
      <c r="Q69" s="44" t="n">
        <v>0</v>
      </c>
      <c r="R69" s="44" t="n">
        <f aca="false">+I69+J69+K69+M69+N69+O69+P69+Q69</f>
        <v>10128594</v>
      </c>
      <c r="S69" s="44" t="n">
        <v>1204900</v>
      </c>
      <c r="T69" s="44" t="n">
        <f aca="false">+R69+S69</f>
        <v>11333494</v>
      </c>
    </row>
    <row r="70" customFormat="false" ht="15" hidden="true" customHeight="false" outlineLevel="0" collapsed="false">
      <c r="A70" s="43" t="s">
        <v>5</v>
      </c>
      <c r="B70" s="43" t="s">
        <v>6</v>
      </c>
      <c r="C70" s="43" t="s">
        <v>264</v>
      </c>
      <c r="D70" s="43" t="s">
        <v>265</v>
      </c>
      <c r="E70" s="43" t="s">
        <v>43</v>
      </c>
      <c r="F70" s="43" t="n">
        <v>1137</v>
      </c>
      <c r="G70" s="43" t="s">
        <v>34</v>
      </c>
      <c r="H70" s="43" t="s">
        <v>266</v>
      </c>
      <c r="I70" s="44" t="n">
        <v>0</v>
      </c>
      <c r="J70" s="44" t="n">
        <v>1288000</v>
      </c>
      <c r="K70" s="44" t="n">
        <v>0</v>
      </c>
      <c r="L70" s="44" t="n">
        <v>0</v>
      </c>
      <c r="M70" s="44" t="n">
        <v>0</v>
      </c>
      <c r="N70" s="44" t="n">
        <v>0</v>
      </c>
      <c r="O70" s="44" t="n">
        <v>0</v>
      </c>
      <c r="P70" s="45" t="n">
        <v>35000</v>
      </c>
      <c r="Q70" s="44" t="n">
        <v>0</v>
      </c>
      <c r="R70" s="44" t="n">
        <f aca="false">+I70+J70+K70+M70+N70+O70+P70+Q70</f>
        <v>1323000</v>
      </c>
      <c r="S70" s="44" t="n">
        <v>552000</v>
      </c>
      <c r="T70" s="44" t="n">
        <f aca="false">+R70+S70</f>
        <v>1875000</v>
      </c>
    </row>
    <row r="71" customFormat="false" ht="15" hidden="true" customHeight="false" outlineLevel="0" collapsed="false">
      <c r="A71" s="43" t="s">
        <v>5</v>
      </c>
      <c r="B71" s="43" t="s">
        <v>6</v>
      </c>
      <c r="C71" s="43" t="s">
        <v>267</v>
      </c>
      <c r="D71" s="43" t="s">
        <v>268</v>
      </c>
      <c r="E71" s="43" t="s">
        <v>38</v>
      </c>
      <c r="F71" s="43" t="n">
        <v>3950</v>
      </c>
      <c r="G71" s="43" t="s">
        <v>210</v>
      </c>
      <c r="H71" s="43" t="s">
        <v>269</v>
      </c>
      <c r="I71" s="44" t="n">
        <v>0</v>
      </c>
      <c r="J71" s="44" t="n">
        <v>10094000</v>
      </c>
      <c r="K71" s="44" t="n">
        <v>0</v>
      </c>
      <c r="L71" s="44" t="n">
        <v>0</v>
      </c>
      <c r="M71" s="44" t="n">
        <v>24384600</v>
      </c>
      <c r="N71" s="44" t="n">
        <v>0</v>
      </c>
      <c r="O71" s="44" t="n">
        <v>0</v>
      </c>
      <c r="P71" s="45" t="n">
        <v>1034358</v>
      </c>
      <c r="Q71" s="44" t="n">
        <v>0</v>
      </c>
      <c r="R71" s="44" t="n">
        <f aca="false">+I71+J71+K71+M71+N71+O71+P71+Q71</f>
        <v>35512958</v>
      </c>
      <c r="S71" s="44" t="n">
        <v>7035400</v>
      </c>
      <c r="T71" s="44" t="n">
        <f aca="false">+R71+S71</f>
        <v>42548358</v>
      </c>
    </row>
    <row r="72" customFormat="false" ht="15" hidden="true" customHeight="false" outlineLevel="0" collapsed="false">
      <c r="A72" s="43" t="s">
        <v>5</v>
      </c>
      <c r="B72" s="43" t="s">
        <v>7</v>
      </c>
      <c r="C72" s="43"/>
      <c r="D72" s="43" t="s">
        <v>31</v>
      </c>
      <c r="E72" s="43" t="s">
        <v>32</v>
      </c>
      <c r="F72" s="43" t="s">
        <v>33</v>
      </c>
      <c r="G72" s="43" t="s">
        <v>34</v>
      </c>
      <c r="H72" s="43" t="s">
        <v>35</v>
      </c>
      <c r="I72" s="44"/>
      <c r="J72" s="44" t="n">
        <v>24500000</v>
      </c>
      <c r="K72" s="44"/>
      <c r="L72" s="44"/>
      <c r="M72" s="44" t="n">
        <v>159579194</v>
      </c>
      <c r="N72" s="44"/>
      <c r="O72" s="44" t="n">
        <v>71730000</v>
      </c>
      <c r="P72" s="45" t="n">
        <v>5274416</v>
      </c>
      <c r="Q72" s="44" t="n">
        <v>2637208</v>
      </c>
      <c r="R72" s="44" t="n">
        <f aca="false">+I72+J72+K72+M72+N72+O72+P72+Q72</f>
        <v>263720818</v>
      </c>
      <c r="S72" s="44" t="n">
        <v>36201022</v>
      </c>
      <c r="T72" s="44" t="n">
        <f aca="false">+R72+S72</f>
        <v>299921840</v>
      </c>
    </row>
    <row r="73" customFormat="false" ht="15" hidden="true" customHeight="false" outlineLevel="0" collapsed="false">
      <c r="A73" s="43" t="s">
        <v>5</v>
      </c>
      <c r="B73" s="43" t="s">
        <v>7</v>
      </c>
      <c r="C73" s="43" t="s">
        <v>270</v>
      </c>
      <c r="D73" s="43" t="s">
        <v>37</v>
      </c>
      <c r="E73" s="43" t="s">
        <v>43</v>
      </c>
      <c r="F73" s="43" t="n">
        <v>9700</v>
      </c>
      <c r="G73" s="43" t="s">
        <v>39</v>
      </c>
      <c r="H73" s="43" t="s">
        <v>271</v>
      </c>
      <c r="I73" s="44" t="n">
        <v>3074985</v>
      </c>
      <c r="J73" s="44" t="n">
        <v>12754322</v>
      </c>
      <c r="K73" s="44" t="n">
        <v>0</v>
      </c>
      <c r="L73" s="44" t="n">
        <v>0</v>
      </c>
      <c r="M73" s="44" t="n">
        <v>61675246</v>
      </c>
      <c r="N73" s="44" t="n">
        <v>0</v>
      </c>
      <c r="O73" s="44" t="n">
        <v>0</v>
      </c>
      <c r="P73" s="45" t="n">
        <v>1598032</v>
      </c>
      <c r="Q73" s="44" t="n">
        <v>799016</v>
      </c>
      <c r="R73" s="44" t="n">
        <f aca="false">+I73+J73+K73+M73+N73+O73+P73+Q73</f>
        <v>79901601</v>
      </c>
      <c r="S73" s="44" t="n">
        <v>15922204</v>
      </c>
      <c r="T73" s="44" t="n">
        <f aca="false">+R73+S73</f>
        <v>95823805</v>
      </c>
    </row>
    <row r="74" customFormat="false" ht="15" hidden="true" customHeight="false" outlineLevel="0" collapsed="false">
      <c r="A74" s="43" t="s">
        <v>5</v>
      </c>
      <c r="B74" s="43" t="s">
        <v>7</v>
      </c>
      <c r="C74" s="43" t="s">
        <v>272</v>
      </c>
      <c r="D74" s="43" t="s">
        <v>42</v>
      </c>
      <c r="E74" s="43" t="s">
        <v>38</v>
      </c>
      <c r="F74" s="43" t="n">
        <v>1139</v>
      </c>
      <c r="G74" s="43" t="s">
        <v>34</v>
      </c>
      <c r="H74" s="43" t="s">
        <v>273</v>
      </c>
      <c r="I74" s="44" t="n">
        <v>776820</v>
      </c>
      <c r="J74" s="44" t="n">
        <v>0</v>
      </c>
      <c r="K74" s="44" t="n">
        <v>0</v>
      </c>
      <c r="L74" s="44" t="n">
        <v>0</v>
      </c>
      <c r="M74" s="44" t="n">
        <v>15908481</v>
      </c>
      <c r="N74" s="44" t="n">
        <v>0</v>
      </c>
      <c r="O74" s="44" t="n">
        <v>0</v>
      </c>
      <c r="P74" s="45" t="n">
        <v>340943</v>
      </c>
      <c r="Q74" s="44" t="n">
        <v>171982</v>
      </c>
      <c r="R74" s="44" t="n">
        <f aca="false">+I74+J74+K74+M74+N74+O74+P74+Q74</f>
        <v>17198226</v>
      </c>
      <c r="S74" s="44" t="n">
        <v>2544429</v>
      </c>
      <c r="T74" s="44" t="n">
        <f aca="false">+R74+S74</f>
        <v>19742655</v>
      </c>
    </row>
    <row r="75" customFormat="false" ht="15" hidden="true" customHeight="false" outlineLevel="0" collapsed="false">
      <c r="A75" s="43" t="s">
        <v>5</v>
      </c>
      <c r="B75" s="43" t="s">
        <v>7</v>
      </c>
      <c r="C75" s="43" t="s">
        <v>274</v>
      </c>
      <c r="D75" s="43" t="s">
        <v>275</v>
      </c>
      <c r="E75" s="43" t="s">
        <v>38</v>
      </c>
      <c r="F75" s="43" t="n">
        <v>4400</v>
      </c>
      <c r="G75" s="43" t="s">
        <v>47</v>
      </c>
      <c r="H75" s="43" t="s">
        <v>276</v>
      </c>
      <c r="I75" s="44" t="n">
        <v>454890</v>
      </c>
      <c r="J75" s="44" t="n">
        <v>1015000</v>
      </c>
      <c r="K75" s="44" t="n">
        <v>0</v>
      </c>
      <c r="L75" s="44" t="n">
        <v>0</v>
      </c>
      <c r="M75" s="44" t="n">
        <v>39290846</v>
      </c>
      <c r="N75" s="44" t="n">
        <v>0</v>
      </c>
      <c r="O75" s="44" t="n">
        <v>0</v>
      </c>
      <c r="P75" s="45" t="n">
        <v>840428</v>
      </c>
      <c r="Q75" s="44" t="n">
        <v>420214</v>
      </c>
      <c r="R75" s="44" t="n">
        <f aca="false">+I75+J75+K75+M75+N75+O75+P75+Q75</f>
        <v>42021378</v>
      </c>
      <c r="S75" s="44" t="n">
        <v>6095968</v>
      </c>
      <c r="T75" s="44" t="n">
        <f aca="false">+R75+S75</f>
        <v>48117346</v>
      </c>
    </row>
    <row r="76" customFormat="false" ht="15" hidden="true" customHeight="false" outlineLevel="0" collapsed="false">
      <c r="A76" s="43" t="s">
        <v>5</v>
      </c>
      <c r="B76" s="43" t="s">
        <v>7</v>
      </c>
      <c r="C76" s="43" t="s">
        <v>277</v>
      </c>
      <c r="D76" s="43" t="s">
        <v>50</v>
      </c>
      <c r="E76" s="43" t="s">
        <v>38</v>
      </c>
      <c r="F76" s="43" t="n">
        <v>8184</v>
      </c>
      <c r="G76" s="43" t="s">
        <v>51</v>
      </c>
      <c r="H76" s="43" t="s">
        <v>278</v>
      </c>
      <c r="I76" s="44" t="n">
        <v>0</v>
      </c>
      <c r="J76" s="44" t="n">
        <v>1004850</v>
      </c>
      <c r="K76" s="44" t="n">
        <v>0</v>
      </c>
      <c r="L76" s="44" t="n">
        <v>0</v>
      </c>
      <c r="M76" s="44" t="n">
        <v>12915490</v>
      </c>
      <c r="N76" s="44" t="n">
        <v>0</v>
      </c>
      <c r="O76" s="44" t="n">
        <v>0</v>
      </c>
      <c r="P76" s="45" t="n">
        <v>0</v>
      </c>
      <c r="Q76" s="44" t="n">
        <v>140610</v>
      </c>
      <c r="R76" s="44" t="n">
        <f aca="false">+I76+J76+K76+M76+N76+O76+P76+Q76</f>
        <v>14060950</v>
      </c>
      <c r="S76" s="44" t="n">
        <v>1884550</v>
      </c>
      <c r="T76" s="44" t="n">
        <f aca="false">+R76+S76</f>
        <v>15945500</v>
      </c>
    </row>
    <row r="77" customFormat="false" ht="15" hidden="true" customHeight="false" outlineLevel="0" collapsed="false">
      <c r="A77" s="43" t="s">
        <v>5</v>
      </c>
      <c r="B77" s="43" t="s">
        <v>7</v>
      </c>
      <c r="C77" s="43" t="s">
        <v>279</v>
      </c>
      <c r="D77" s="43" t="s">
        <v>280</v>
      </c>
      <c r="E77" s="43" t="s">
        <v>281</v>
      </c>
      <c r="F77" s="43" t="n">
        <v>8184</v>
      </c>
      <c r="G77" s="43" t="s">
        <v>51</v>
      </c>
      <c r="H77" s="43" t="s">
        <v>282</v>
      </c>
      <c r="I77" s="44" t="n">
        <v>0</v>
      </c>
      <c r="J77" s="44" t="n">
        <v>0</v>
      </c>
      <c r="K77" s="44" t="n">
        <v>0</v>
      </c>
      <c r="L77" s="44" t="n">
        <v>0</v>
      </c>
      <c r="M77" s="44" t="n">
        <v>1219378</v>
      </c>
      <c r="N77" s="44" t="n">
        <v>0</v>
      </c>
      <c r="O77" s="44" t="n">
        <v>0</v>
      </c>
      <c r="P77" s="45" t="n">
        <v>0</v>
      </c>
      <c r="Q77" s="44" t="n">
        <v>12317</v>
      </c>
      <c r="R77" s="44" t="n">
        <f aca="false">+I77+J77+K77+M77+N77+O77+P77+Q77</f>
        <v>1231695</v>
      </c>
      <c r="S77" s="44" t="n">
        <v>135500</v>
      </c>
      <c r="T77" s="44" t="n">
        <f aca="false">+R77+S77</f>
        <v>1367195</v>
      </c>
    </row>
    <row r="78" customFormat="false" ht="15" hidden="true" customHeight="false" outlineLevel="0" collapsed="false">
      <c r="A78" s="43" t="s">
        <v>5</v>
      </c>
      <c r="B78" s="43" t="s">
        <v>7</v>
      </c>
      <c r="C78" s="43" t="s">
        <v>283</v>
      </c>
      <c r="D78" s="43" t="s">
        <v>284</v>
      </c>
      <c r="E78" s="43" t="s">
        <v>38</v>
      </c>
      <c r="F78" s="43" t="n">
        <v>1023</v>
      </c>
      <c r="G78" s="43" t="s">
        <v>34</v>
      </c>
      <c r="H78" s="43" t="s">
        <v>285</v>
      </c>
      <c r="I78" s="44" t="n">
        <v>475200</v>
      </c>
      <c r="J78" s="44" t="n">
        <v>2773386</v>
      </c>
      <c r="K78" s="44" t="n">
        <v>0</v>
      </c>
      <c r="L78" s="44" t="n">
        <v>0</v>
      </c>
      <c r="M78" s="44" t="n">
        <v>0</v>
      </c>
      <c r="N78" s="44" t="n">
        <v>0</v>
      </c>
      <c r="O78" s="44" t="n">
        <v>0</v>
      </c>
      <c r="P78" s="45" t="n">
        <v>0</v>
      </c>
      <c r="Q78" s="44" t="n">
        <v>32814</v>
      </c>
      <c r="R78" s="44" t="n">
        <f aca="false">+I78+J78+K78+M78+N78+O78+P78+Q78</f>
        <v>3281400</v>
      </c>
      <c r="S78" s="44" t="n">
        <v>1680600</v>
      </c>
      <c r="T78" s="44" t="n">
        <f aca="false">+R78+S78</f>
        <v>4962000</v>
      </c>
    </row>
    <row r="79" customFormat="false" ht="15" hidden="true" customHeight="false" outlineLevel="0" collapsed="false">
      <c r="A79" s="43" t="s">
        <v>5</v>
      </c>
      <c r="B79" s="43" t="s">
        <v>7</v>
      </c>
      <c r="C79" s="43" t="s">
        <v>286</v>
      </c>
      <c r="D79" s="43" t="s">
        <v>287</v>
      </c>
      <c r="E79" s="43" t="s">
        <v>38</v>
      </c>
      <c r="F79" s="43" t="n">
        <v>1223</v>
      </c>
      <c r="G79" s="43" t="s">
        <v>34</v>
      </c>
      <c r="H79" s="43" t="s">
        <v>63</v>
      </c>
      <c r="I79" s="44" t="n">
        <v>832680</v>
      </c>
      <c r="J79" s="44" t="n">
        <v>10668000</v>
      </c>
      <c r="K79" s="44" t="n">
        <v>0</v>
      </c>
      <c r="L79" s="44" t="n">
        <v>0</v>
      </c>
      <c r="M79" s="44" t="n">
        <v>22301407</v>
      </c>
      <c r="N79" s="44" t="n">
        <v>0</v>
      </c>
      <c r="O79" s="44" t="n">
        <v>0</v>
      </c>
      <c r="P79" s="45" t="n">
        <v>665902</v>
      </c>
      <c r="Q79" s="44" t="n">
        <v>348161</v>
      </c>
      <c r="R79" s="44" t="n">
        <f aca="false">+I79+J79+K79+M79+N79+O79+P79+Q79</f>
        <v>34816150</v>
      </c>
      <c r="S79" s="44" t="n">
        <v>8119092</v>
      </c>
      <c r="T79" s="44" t="n">
        <f aca="false">+R79+S79</f>
        <v>42935242</v>
      </c>
    </row>
    <row r="80" customFormat="false" ht="15" hidden="true" customHeight="false" outlineLevel="0" collapsed="false">
      <c r="A80" s="43" t="s">
        <v>5</v>
      </c>
      <c r="B80" s="43" t="s">
        <v>7</v>
      </c>
      <c r="C80" s="43" t="s">
        <v>288</v>
      </c>
      <c r="D80" s="43" t="s">
        <v>289</v>
      </c>
      <c r="E80" s="43" t="s">
        <v>38</v>
      </c>
      <c r="F80" s="43" t="n">
        <v>2040</v>
      </c>
      <c r="G80" s="43" t="s">
        <v>290</v>
      </c>
      <c r="H80" s="43" t="s">
        <v>291</v>
      </c>
      <c r="I80" s="44" t="n">
        <v>0</v>
      </c>
      <c r="J80" s="44" t="n">
        <v>416500</v>
      </c>
      <c r="K80" s="44" t="n">
        <v>0</v>
      </c>
      <c r="L80" s="44" t="n">
        <v>0</v>
      </c>
      <c r="M80" s="44" t="n">
        <v>11086452</v>
      </c>
      <c r="N80" s="44" t="n">
        <v>0</v>
      </c>
      <c r="O80" s="44" t="n">
        <v>0</v>
      </c>
      <c r="P80" s="45" t="n">
        <v>237174</v>
      </c>
      <c r="Q80" s="44" t="n">
        <v>118587</v>
      </c>
      <c r="R80" s="44" t="n">
        <f aca="false">+I80+J80+K80+M80+N80+O80+P80+Q80</f>
        <v>11858713</v>
      </c>
      <c r="S80" s="44" t="n">
        <v>1462257</v>
      </c>
      <c r="T80" s="44" t="n">
        <f aca="false">+R80+S80</f>
        <v>13320970</v>
      </c>
    </row>
    <row r="81" customFormat="false" ht="15" hidden="true" customHeight="false" outlineLevel="0" collapsed="false">
      <c r="A81" s="43" t="s">
        <v>5</v>
      </c>
      <c r="B81" s="43" t="s">
        <v>7</v>
      </c>
      <c r="C81" s="43" t="s">
        <v>292</v>
      </c>
      <c r="D81" s="43" t="s">
        <v>293</v>
      </c>
      <c r="E81" s="43" t="s">
        <v>66</v>
      </c>
      <c r="F81" s="43" t="n">
        <v>1134</v>
      </c>
      <c r="G81" s="43" t="s">
        <v>34</v>
      </c>
      <c r="H81" s="43" t="s">
        <v>70</v>
      </c>
      <c r="I81" s="44" t="n">
        <v>24863009</v>
      </c>
      <c r="J81" s="44" t="n">
        <v>0</v>
      </c>
      <c r="K81" s="44" t="n">
        <v>0</v>
      </c>
      <c r="L81" s="44" t="n">
        <v>0</v>
      </c>
      <c r="M81" s="44" t="n">
        <v>60973695</v>
      </c>
      <c r="N81" s="44" t="n">
        <v>0</v>
      </c>
      <c r="O81" s="44" t="n">
        <v>0</v>
      </c>
      <c r="P81" s="45" t="n">
        <v>1730543</v>
      </c>
      <c r="Q81" s="44" t="n">
        <v>884518</v>
      </c>
      <c r="R81" s="44" t="n">
        <f aca="false">+I81+J81+K81+M81+N81+O81+P81+Q81</f>
        <v>88451765</v>
      </c>
      <c r="S81" s="44" t="n">
        <v>31637863</v>
      </c>
      <c r="T81" s="44" t="n">
        <f aca="false">+R81+S81</f>
        <v>120089628</v>
      </c>
    </row>
    <row r="82" customFormat="false" ht="15" hidden="true" customHeight="false" outlineLevel="0" collapsed="false">
      <c r="A82" s="43" t="s">
        <v>5</v>
      </c>
      <c r="B82" s="43" t="s">
        <v>7</v>
      </c>
      <c r="C82" s="43" t="s">
        <v>294</v>
      </c>
      <c r="D82" s="43" t="s">
        <v>76</v>
      </c>
      <c r="E82" s="43" t="s">
        <v>38</v>
      </c>
      <c r="F82" s="43" t="n">
        <v>2700</v>
      </c>
      <c r="G82" s="43" t="s">
        <v>77</v>
      </c>
      <c r="H82" s="43" t="s">
        <v>295</v>
      </c>
      <c r="I82" s="44" t="n">
        <v>0</v>
      </c>
      <c r="J82" s="44" t="n">
        <v>0</v>
      </c>
      <c r="K82" s="44" t="n">
        <v>450900800</v>
      </c>
      <c r="L82" s="44" t="n">
        <v>450900800</v>
      </c>
      <c r="M82" s="44" t="n">
        <v>0</v>
      </c>
      <c r="N82" s="44" t="n">
        <v>0</v>
      </c>
      <c r="O82" s="44" t="n">
        <v>0</v>
      </c>
      <c r="P82" s="45" t="n">
        <v>9169999</v>
      </c>
      <c r="Q82" s="44" t="n">
        <v>4647180</v>
      </c>
      <c r="R82" s="44" t="n">
        <f aca="false">+I82+J82+K82+M82+N82+O82+P82+Q82</f>
        <v>464717979</v>
      </c>
      <c r="S82" s="44" t="n">
        <v>193243200</v>
      </c>
      <c r="T82" s="44" t="n">
        <f aca="false">+R82+S82</f>
        <v>657961179</v>
      </c>
    </row>
    <row r="83" customFormat="false" ht="15" hidden="true" customHeight="false" outlineLevel="0" collapsed="false">
      <c r="A83" s="43" t="s">
        <v>5</v>
      </c>
      <c r="B83" s="43" t="s">
        <v>7</v>
      </c>
      <c r="C83" s="43" t="s">
        <v>296</v>
      </c>
      <c r="D83" s="43" t="s">
        <v>76</v>
      </c>
      <c r="E83" s="43" t="s">
        <v>38</v>
      </c>
      <c r="F83" s="43" t="n">
        <v>2700</v>
      </c>
      <c r="G83" s="43" t="s">
        <v>77</v>
      </c>
      <c r="H83" s="43" t="s">
        <v>295</v>
      </c>
      <c r="I83" s="44" t="n">
        <v>2703780</v>
      </c>
      <c r="J83" s="44" t="n">
        <v>0</v>
      </c>
      <c r="K83" s="44" t="n">
        <v>0</v>
      </c>
      <c r="L83" s="44" t="n">
        <v>0</v>
      </c>
      <c r="M83" s="44" t="n">
        <v>18033948</v>
      </c>
      <c r="N83" s="44" t="n">
        <v>0</v>
      </c>
      <c r="O83" s="44" t="n">
        <v>0</v>
      </c>
      <c r="P83" s="45" t="n">
        <v>424619</v>
      </c>
      <c r="Q83" s="44" t="n">
        <v>213761</v>
      </c>
      <c r="R83" s="44" t="n">
        <f aca="false">+I83+J83+K83+M83+N83+O83+P83+Q83</f>
        <v>21376108</v>
      </c>
      <c r="S83" s="44" t="n">
        <v>4707552</v>
      </c>
      <c r="T83" s="44" t="n">
        <f aca="false">+R83+S83</f>
        <v>26083660</v>
      </c>
    </row>
    <row r="84" customFormat="false" ht="15" hidden="true" customHeight="false" outlineLevel="0" collapsed="false">
      <c r="A84" s="43" t="s">
        <v>5</v>
      </c>
      <c r="B84" s="43" t="s">
        <v>7</v>
      </c>
      <c r="C84" s="43" t="s">
        <v>297</v>
      </c>
      <c r="D84" s="43" t="s">
        <v>80</v>
      </c>
      <c r="E84" s="43" t="s">
        <v>38</v>
      </c>
      <c r="F84" s="43" t="n">
        <v>5600</v>
      </c>
      <c r="G84" s="43" t="s">
        <v>81</v>
      </c>
      <c r="H84" s="43" t="s">
        <v>82</v>
      </c>
      <c r="I84" s="44" t="n">
        <v>0</v>
      </c>
      <c r="J84" s="44" t="n">
        <v>513100</v>
      </c>
      <c r="K84" s="44" t="n">
        <v>0</v>
      </c>
      <c r="L84" s="44" t="n">
        <v>0</v>
      </c>
      <c r="M84" s="44" t="n">
        <v>42554347</v>
      </c>
      <c r="N84" s="44" t="n">
        <v>0</v>
      </c>
      <c r="O84" s="44" t="n">
        <v>0</v>
      </c>
      <c r="P84" s="45" t="n">
        <v>857338</v>
      </c>
      <c r="Q84" s="44" t="n">
        <v>443685</v>
      </c>
      <c r="R84" s="44" t="n">
        <f aca="false">+I84+J84+K84+M84+N84+O84+P84+Q84</f>
        <v>44368470</v>
      </c>
      <c r="S84" s="44" t="n">
        <v>4948161</v>
      </c>
      <c r="T84" s="44" t="n">
        <f aca="false">+R84+S84</f>
        <v>49316631</v>
      </c>
    </row>
    <row r="85" customFormat="false" ht="15" hidden="true" customHeight="false" outlineLevel="0" collapsed="false">
      <c r="A85" s="43" t="s">
        <v>5</v>
      </c>
      <c r="B85" s="43" t="s">
        <v>7</v>
      </c>
      <c r="C85" s="43" t="s">
        <v>298</v>
      </c>
      <c r="D85" s="43" t="s">
        <v>299</v>
      </c>
      <c r="E85" s="43" t="s">
        <v>38</v>
      </c>
      <c r="F85" s="43" t="n">
        <v>6640</v>
      </c>
      <c r="G85" s="43" t="s">
        <v>300</v>
      </c>
      <c r="H85" s="43" t="s">
        <v>301</v>
      </c>
      <c r="I85" s="44" t="n">
        <v>0</v>
      </c>
      <c r="J85" s="44" t="n">
        <v>0</v>
      </c>
      <c r="K85" s="44" t="n">
        <v>0</v>
      </c>
      <c r="L85" s="44" t="n">
        <v>0</v>
      </c>
      <c r="M85" s="44" t="n">
        <v>14076630</v>
      </c>
      <c r="N85" s="44" t="n">
        <v>0</v>
      </c>
      <c r="O85" s="44" t="n">
        <v>0</v>
      </c>
      <c r="P85" s="45" t="n">
        <v>290240</v>
      </c>
      <c r="Q85" s="44" t="n">
        <v>145120</v>
      </c>
      <c r="R85" s="44" t="n">
        <f aca="false">+I85+J85+K85+M85+N85+O85+P85+Q85</f>
        <v>14511990</v>
      </c>
      <c r="S85" s="44" t="n">
        <v>1578710</v>
      </c>
      <c r="T85" s="44" t="n">
        <f aca="false">+R85+S85</f>
        <v>16090700</v>
      </c>
    </row>
    <row r="86" customFormat="false" ht="15" hidden="true" customHeight="false" outlineLevel="0" collapsed="false">
      <c r="A86" s="43" t="s">
        <v>5</v>
      </c>
      <c r="B86" s="43" t="s">
        <v>7</v>
      </c>
      <c r="C86" s="43" t="s">
        <v>302</v>
      </c>
      <c r="D86" s="43" t="s">
        <v>303</v>
      </c>
      <c r="E86" s="43" t="s">
        <v>43</v>
      </c>
      <c r="F86" s="43" t="n">
        <v>4026</v>
      </c>
      <c r="G86" s="43" t="s">
        <v>85</v>
      </c>
      <c r="H86" s="43" t="s">
        <v>86</v>
      </c>
      <c r="I86" s="44" t="n">
        <v>9559140</v>
      </c>
      <c r="J86" s="44" t="n">
        <v>1792000</v>
      </c>
      <c r="K86" s="44" t="n">
        <v>0</v>
      </c>
      <c r="L86" s="44" t="n">
        <v>0</v>
      </c>
      <c r="M86" s="44" t="n">
        <v>146327488</v>
      </c>
      <c r="N86" s="44" t="n">
        <v>0</v>
      </c>
      <c r="O86" s="44" t="n">
        <v>0</v>
      </c>
      <c r="P86" s="45" t="n">
        <v>3251106</v>
      </c>
      <c r="Q86" s="44" t="n">
        <v>1625553</v>
      </c>
      <c r="R86" s="44" t="n">
        <f aca="false">+I86+J86+K86+M86+N86+O86+P86+Q86</f>
        <v>162555287</v>
      </c>
      <c r="S86" s="44" t="n">
        <v>27785566</v>
      </c>
      <c r="T86" s="44" t="n">
        <f aca="false">+R86+S86</f>
        <v>190340853</v>
      </c>
    </row>
    <row r="87" customFormat="false" ht="15" hidden="true" customHeight="false" outlineLevel="0" collapsed="false">
      <c r="A87" s="43" t="s">
        <v>5</v>
      </c>
      <c r="B87" s="43" t="s">
        <v>7</v>
      </c>
      <c r="C87" s="43" t="s">
        <v>304</v>
      </c>
      <c r="D87" s="43" t="s">
        <v>303</v>
      </c>
      <c r="E87" s="43" t="s">
        <v>43</v>
      </c>
      <c r="F87" s="43" t="n">
        <v>4026</v>
      </c>
      <c r="G87" s="43" t="s">
        <v>85</v>
      </c>
      <c r="H87" s="43" t="s">
        <v>86</v>
      </c>
      <c r="I87" s="44" t="n">
        <v>0</v>
      </c>
      <c r="J87" s="44" t="n">
        <v>2025983</v>
      </c>
      <c r="K87" s="44" t="n">
        <v>0</v>
      </c>
      <c r="L87" s="44" t="n">
        <v>0</v>
      </c>
      <c r="M87" s="44" t="n">
        <v>155652645</v>
      </c>
      <c r="N87" s="44" t="n">
        <v>0</v>
      </c>
      <c r="O87" s="44" t="n">
        <v>0</v>
      </c>
      <c r="P87" s="45" t="n">
        <v>3251106</v>
      </c>
      <c r="Q87" s="44" t="n">
        <v>1625553</v>
      </c>
      <c r="R87" s="44" t="n">
        <f aca="false">+I87+J87+K87+M87+N87+O87+P87+Q87</f>
        <v>162555287</v>
      </c>
      <c r="S87" s="44" t="n">
        <v>27785566</v>
      </c>
      <c r="T87" s="44" t="n">
        <f aca="false">+R87+S87</f>
        <v>190340853</v>
      </c>
    </row>
    <row r="88" customFormat="false" ht="15" hidden="true" customHeight="false" outlineLevel="0" collapsed="false">
      <c r="A88" s="43" t="s">
        <v>5</v>
      </c>
      <c r="B88" s="43" t="s">
        <v>7</v>
      </c>
      <c r="C88" s="43" t="s">
        <v>305</v>
      </c>
      <c r="D88" s="43" t="s">
        <v>306</v>
      </c>
      <c r="E88" s="43" t="s">
        <v>38</v>
      </c>
      <c r="F88" s="43" t="n">
        <v>2400</v>
      </c>
      <c r="G88" s="43" t="s">
        <v>89</v>
      </c>
      <c r="H88" s="43" t="s">
        <v>90</v>
      </c>
      <c r="I88" s="44" t="n">
        <v>0</v>
      </c>
      <c r="J88" s="44" t="n">
        <v>0</v>
      </c>
      <c r="K88" s="44" t="n">
        <v>0</v>
      </c>
      <c r="L88" s="44" t="n">
        <v>0</v>
      </c>
      <c r="M88" s="44" t="n">
        <v>5136840</v>
      </c>
      <c r="N88" s="44" t="n">
        <v>0</v>
      </c>
      <c r="O88" s="44" t="n">
        <v>0</v>
      </c>
      <c r="P88" s="45" t="n">
        <v>78152</v>
      </c>
      <c r="Q88" s="44" t="n">
        <v>52677</v>
      </c>
      <c r="R88" s="44" t="n">
        <f aca="false">+I88+J88+K88+M88+N88+O88+P88+Q88</f>
        <v>5267669</v>
      </c>
      <c r="S88" s="44" t="n">
        <v>570760</v>
      </c>
      <c r="T88" s="44" t="n">
        <f aca="false">+R88+S88</f>
        <v>5838429</v>
      </c>
    </row>
    <row r="89" customFormat="false" ht="15" hidden="true" customHeight="false" outlineLevel="0" collapsed="false">
      <c r="A89" s="43" t="s">
        <v>5</v>
      </c>
      <c r="B89" s="43" t="s">
        <v>7</v>
      </c>
      <c r="C89" s="43" t="s">
        <v>307</v>
      </c>
      <c r="D89" s="43" t="s">
        <v>308</v>
      </c>
      <c r="E89" s="43" t="s">
        <v>38</v>
      </c>
      <c r="F89" s="43" t="n">
        <v>2400</v>
      </c>
      <c r="G89" s="43" t="s">
        <v>89</v>
      </c>
      <c r="H89" s="43" t="s">
        <v>309</v>
      </c>
      <c r="I89" s="44" t="n">
        <v>17390160</v>
      </c>
      <c r="J89" s="44" t="n">
        <v>18425400</v>
      </c>
      <c r="K89" s="44" t="n">
        <v>0</v>
      </c>
      <c r="L89" s="44" t="n">
        <v>0</v>
      </c>
      <c r="M89" s="44" t="n">
        <v>103911193</v>
      </c>
      <c r="N89" s="44" t="n">
        <v>0</v>
      </c>
      <c r="O89" s="44" t="n">
        <v>0</v>
      </c>
      <c r="P89" s="45" t="n">
        <v>2880964</v>
      </c>
      <c r="Q89" s="44" t="n">
        <v>1440482</v>
      </c>
      <c r="R89" s="44" t="n">
        <f aca="false">+I89+J89+K89+M89+N89+O89+P89+Q89</f>
        <v>144048199</v>
      </c>
      <c r="S89" s="44" t="n">
        <v>38100699</v>
      </c>
      <c r="T89" s="44" t="n">
        <f aca="false">+R89+S89</f>
        <v>182148898</v>
      </c>
    </row>
    <row r="90" customFormat="false" ht="15" hidden="true" customHeight="false" outlineLevel="0" collapsed="false">
      <c r="A90" s="43" t="s">
        <v>5</v>
      </c>
      <c r="B90" s="43" t="s">
        <v>7</v>
      </c>
      <c r="C90" s="43" t="s">
        <v>310</v>
      </c>
      <c r="D90" s="43" t="s">
        <v>92</v>
      </c>
      <c r="E90" s="43" t="s">
        <v>73</v>
      </c>
      <c r="F90" s="43" t="n">
        <v>3300</v>
      </c>
      <c r="G90" s="43" t="s">
        <v>93</v>
      </c>
      <c r="H90" s="43" t="s">
        <v>311</v>
      </c>
      <c r="I90" s="44" t="n">
        <v>23523420</v>
      </c>
      <c r="J90" s="44" t="n">
        <v>35836439</v>
      </c>
      <c r="K90" s="44" t="n">
        <v>0</v>
      </c>
      <c r="L90" s="44" t="n">
        <v>0</v>
      </c>
      <c r="M90" s="44" t="n">
        <v>162406001</v>
      </c>
      <c r="N90" s="44" t="n">
        <v>0</v>
      </c>
      <c r="O90" s="44" t="n">
        <v>0</v>
      </c>
      <c r="P90" s="45" t="n">
        <v>4572492</v>
      </c>
      <c r="Q90" s="44" t="n">
        <v>2286246</v>
      </c>
      <c r="R90" s="44" t="n">
        <f aca="false">+I90+J90+K90+M90+N90+O90+P90+Q90</f>
        <v>228624598</v>
      </c>
      <c r="S90" s="44" t="n">
        <v>58729723</v>
      </c>
      <c r="T90" s="44" t="n">
        <f aca="false">+R90+S90</f>
        <v>287354321</v>
      </c>
    </row>
    <row r="91" customFormat="false" ht="15" hidden="true" customHeight="false" outlineLevel="0" collapsed="false">
      <c r="A91" s="43" t="s">
        <v>5</v>
      </c>
      <c r="B91" s="43" t="s">
        <v>7</v>
      </c>
      <c r="C91" s="43" t="s">
        <v>312</v>
      </c>
      <c r="D91" s="43" t="s">
        <v>313</v>
      </c>
      <c r="E91" s="43" t="s">
        <v>38</v>
      </c>
      <c r="F91" s="43" t="n">
        <v>3300</v>
      </c>
      <c r="G91" s="43" t="s">
        <v>93</v>
      </c>
      <c r="H91" s="43" t="s">
        <v>314</v>
      </c>
      <c r="I91" s="44" t="n">
        <v>6559521</v>
      </c>
      <c r="J91" s="44" t="n">
        <v>11659900</v>
      </c>
      <c r="K91" s="44" t="n">
        <v>342402969</v>
      </c>
      <c r="L91" s="44" t="n">
        <v>342402969</v>
      </c>
      <c r="M91" s="44" t="n">
        <v>0</v>
      </c>
      <c r="N91" s="44" t="n">
        <v>0</v>
      </c>
      <c r="O91" s="44" t="n">
        <v>0</v>
      </c>
      <c r="P91" s="45" t="n">
        <v>7435513</v>
      </c>
      <c r="Q91" s="44" t="n">
        <v>3717757</v>
      </c>
      <c r="R91" s="44" t="n">
        <f aca="false">+I91+J91+K91+M91+N91+O91+P91+Q91</f>
        <v>371775660</v>
      </c>
      <c r="S91" s="44" t="n">
        <v>163196651</v>
      </c>
      <c r="T91" s="44" t="n">
        <f aca="false">+R91+S91</f>
        <v>534972311</v>
      </c>
    </row>
    <row r="92" customFormat="false" ht="15" hidden="true" customHeight="false" outlineLevel="0" collapsed="false">
      <c r="A92" s="43" t="s">
        <v>5</v>
      </c>
      <c r="B92" s="43" t="s">
        <v>7</v>
      </c>
      <c r="C92" s="43" t="s">
        <v>315</v>
      </c>
      <c r="D92" s="43" t="s">
        <v>316</v>
      </c>
      <c r="E92" s="43" t="s">
        <v>317</v>
      </c>
      <c r="F92" s="43" t="n">
        <v>1171</v>
      </c>
      <c r="G92" s="43" t="s">
        <v>34</v>
      </c>
      <c r="H92" s="43" t="s">
        <v>318</v>
      </c>
      <c r="I92" s="44" t="n">
        <v>0</v>
      </c>
      <c r="J92" s="44" t="n">
        <v>14875613</v>
      </c>
      <c r="K92" s="44" t="n">
        <v>0</v>
      </c>
      <c r="L92" s="44" t="n">
        <v>0</v>
      </c>
      <c r="M92" s="44" t="n">
        <v>4599000</v>
      </c>
      <c r="N92" s="44" t="n">
        <v>0</v>
      </c>
      <c r="O92" s="44" t="n">
        <v>0</v>
      </c>
      <c r="P92" s="45" t="n">
        <v>401538</v>
      </c>
      <c r="Q92" s="44" t="n">
        <v>200769</v>
      </c>
      <c r="R92" s="44" t="n">
        <f aca="false">+I92+J92+K92+M92+N92+O92+P92+Q92</f>
        <v>20076920</v>
      </c>
      <c r="S92" s="44" t="n">
        <v>10483955</v>
      </c>
      <c r="T92" s="44" t="n">
        <f aca="false">+R92+S92</f>
        <v>30560875</v>
      </c>
    </row>
    <row r="93" customFormat="false" ht="15" hidden="true" customHeight="false" outlineLevel="0" collapsed="false">
      <c r="A93" s="43" t="s">
        <v>5</v>
      </c>
      <c r="B93" s="43" t="s">
        <v>7</v>
      </c>
      <c r="C93" s="43" t="s">
        <v>319</v>
      </c>
      <c r="D93" s="43" t="s">
        <v>320</v>
      </c>
      <c r="E93" s="43" t="s">
        <v>38</v>
      </c>
      <c r="F93" s="43" t="n">
        <v>8000</v>
      </c>
      <c r="G93" s="43" t="s">
        <v>100</v>
      </c>
      <c r="H93" s="43" t="s">
        <v>321</v>
      </c>
      <c r="I93" s="44" t="n">
        <v>0</v>
      </c>
      <c r="J93" s="44" t="n">
        <v>8400000</v>
      </c>
      <c r="K93" s="44" t="n">
        <v>0</v>
      </c>
      <c r="L93" s="44" t="n">
        <v>0</v>
      </c>
      <c r="M93" s="44" t="n">
        <v>55238310</v>
      </c>
      <c r="N93" s="44" t="n">
        <v>0</v>
      </c>
      <c r="O93" s="44" t="n">
        <v>0</v>
      </c>
      <c r="P93" s="45" t="n">
        <v>1312130</v>
      </c>
      <c r="Q93" s="44" t="n">
        <v>656065</v>
      </c>
      <c r="R93" s="44" t="n">
        <f aca="false">+I93+J93+K93+M93+N93+O93+P93+Q93</f>
        <v>65606505</v>
      </c>
      <c r="S93" s="44" t="n">
        <v>10077032</v>
      </c>
      <c r="T93" s="44" t="n">
        <f aca="false">+R93+S93</f>
        <v>75683537</v>
      </c>
    </row>
    <row r="94" customFormat="false" ht="15" hidden="true" customHeight="false" outlineLevel="0" collapsed="false">
      <c r="A94" s="43" t="s">
        <v>5</v>
      </c>
      <c r="B94" s="43" t="s">
        <v>7</v>
      </c>
      <c r="C94" s="43"/>
      <c r="D94" s="43" t="s">
        <v>320</v>
      </c>
      <c r="E94" s="43" t="s">
        <v>38</v>
      </c>
      <c r="F94" s="43" t="n">
        <v>8000</v>
      </c>
      <c r="G94" s="43" t="s">
        <v>100</v>
      </c>
      <c r="H94" s="43" t="s">
        <v>321</v>
      </c>
      <c r="I94" s="44" t="n">
        <v>0</v>
      </c>
      <c r="J94" s="44" t="n">
        <v>0</v>
      </c>
      <c r="K94" s="44" t="n">
        <v>0</v>
      </c>
      <c r="L94" s="44" t="n">
        <v>0</v>
      </c>
      <c r="M94" s="44" t="n">
        <v>0</v>
      </c>
      <c r="N94" s="44" t="n">
        <v>0</v>
      </c>
      <c r="O94" s="44" t="n">
        <v>0</v>
      </c>
      <c r="P94" s="45" t="n">
        <v>0</v>
      </c>
      <c r="Q94" s="44" t="n">
        <v>0</v>
      </c>
      <c r="R94" s="44" t="n">
        <f aca="false">+I94+J94+K94+M94+N94+O94+P94+Q94</f>
        <v>0</v>
      </c>
      <c r="S94" s="44" t="n">
        <v>0</v>
      </c>
      <c r="T94" s="44" t="n">
        <f aca="false">+R94+S94</f>
        <v>0</v>
      </c>
    </row>
    <row r="95" customFormat="false" ht="15" hidden="true" customHeight="false" outlineLevel="0" collapsed="false">
      <c r="A95" s="43" t="s">
        <v>5</v>
      </c>
      <c r="B95" s="43" t="s">
        <v>7</v>
      </c>
      <c r="C95" s="43"/>
      <c r="D95" s="43" t="s">
        <v>320</v>
      </c>
      <c r="E95" s="43" t="s">
        <v>38</v>
      </c>
      <c r="F95" s="43" t="n">
        <v>8000</v>
      </c>
      <c r="G95" s="43" t="s">
        <v>100</v>
      </c>
      <c r="H95" s="43" t="s">
        <v>321</v>
      </c>
      <c r="I95" s="44" t="n">
        <v>0</v>
      </c>
      <c r="J95" s="44" t="n">
        <v>0</v>
      </c>
      <c r="K95" s="44" t="n">
        <v>0</v>
      </c>
      <c r="L95" s="44" t="n">
        <v>0</v>
      </c>
      <c r="M95" s="44" t="n">
        <v>0</v>
      </c>
      <c r="N95" s="44" t="n">
        <v>0</v>
      </c>
      <c r="O95" s="44" t="n">
        <v>0</v>
      </c>
      <c r="P95" s="45" t="n">
        <v>0</v>
      </c>
      <c r="Q95" s="44" t="n">
        <v>0</v>
      </c>
      <c r="R95" s="44" t="n">
        <f aca="false">+I95+J95+K95+M95+N95+O95+P95+Q95</f>
        <v>0</v>
      </c>
      <c r="S95" s="44" t="n">
        <v>0</v>
      </c>
      <c r="T95" s="44" t="n">
        <f aca="false">+R95+S95</f>
        <v>0</v>
      </c>
    </row>
    <row r="96" customFormat="false" ht="15" hidden="true" customHeight="false" outlineLevel="0" collapsed="false">
      <c r="A96" s="43" t="s">
        <v>5</v>
      </c>
      <c r="B96" s="43" t="s">
        <v>7</v>
      </c>
      <c r="C96" s="43" t="s">
        <v>322</v>
      </c>
      <c r="D96" s="43" t="s">
        <v>323</v>
      </c>
      <c r="E96" s="43" t="s">
        <v>38</v>
      </c>
      <c r="F96" s="43" t="n">
        <v>2100</v>
      </c>
      <c r="G96" s="43" t="s">
        <v>324</v>
      </c>
      <c r="H96" s="43" t="s">
        <v>325</v>
      </c>
      <c r="I96" s="44" t="n">
        <v>0</v>
      </c>
      <c r="J96" s="44" t="n">
        <v>350000</v>
      </c>
      <c r="K96" s="44" t="n">
        <v>200788000</v>
      </c>
      <c r="L96" s="44" t="n">
        <v>200788000</v>
      </c>
      <c r="M96" s="44" t="n">
        <v>5583600</v>
      </c>
      <c r="N96" s="44" t="n">
        <v>0</v>
      </c>
      <c r="O96" s="44" t="n">
        <v>0</v>
      </c>
      <c r="P96" s="45" t="n">
        <v>4072416</v>
      </c>
      <c r="Q96" s="44" t="n">
        <v>2129232</v>
      </c>
      <c r="R96" s="44" t="n">
        <f aca="false">+I96+J96+K96+M96+N96+O96+P96+Q96</f>
        <v>212923248</v>
      </c>
      <c r="S96" s="44" t="n">
        <v>84693168</v>
      </c>
      <c r="T96" s="44" t="n">
        <f aca="false">+R96+S96</f>
        <v>297616416</v>
      </c>
    </row>
    <row r="97" customFormat="false" ht="15" hidden="true" customHeight="false" outlineLevel="0" collapsed="false">
      <c r="A97" s="43" t="s">
        <v>5</v>
      </c>
      <c r="B97" s="43" t="s">
        <v>7</v>
      </c>
      <c r="C97" s="43" t="s">
        <v>326</v>
      </c>
      <c r="D97" s="43" t="s">
        <v>107</v>
      </c>
      <c r="E97" s="43" t="s">
        <v>38</v>
      </c>
      <c r="F97" s="43" t="n">
        <v>1091</v>
      </c>
      <c r="G97" s="43" t="s">
        <v>34</v>
      </c>
      <c r="H97" s="43" t="s">
        <v>108</v>
      </c>
      <c r="I97" s="44" t="n">
        <v>0</v>
      </c>
      <c r="J97" s="44" t="n">
        <v>7840000</v>
      </c>
      <c r="K97" s="44" t="n">
        <v>0</v>
      </c>
      <c r="L97" s="44" t="n">
        <v>0</v>
      </c>
      <c r="M97" s="44" t="n">
        <v>106520850</v>
      </c>
      <c r="N97" s="44" t="n">
        <v>0</v>
      </c>
      <c r="O97" s="44" t="n">
        <v>0</v>
      </c>
      <c r="P97" s="45" t="n">
        <v>1734667</v>
      </c>
      <c r="Q97" s="44" t="n">
        <v>1172682</v>
      </c>
      <c r="R97" s="44" t="n">
        <f aca="false">+I97+J97+K97+M97+N97+O97+P97+Q97</f>
        <v>117268199</v>
      </c>
      <c r="S97" s="44" t="n">
        <v>15195650</v>
      </c>
      <c r="T97" s="44" t="n">
        <f aca="false">+R97+S97</f>
        <v>132463849</v>
      </c>
    </row>
    <row r="98" customFormat="false" ht="15" hidden="true" customHeight="false" outlineLevel="0" collapsed="false">
      <c r="A98" s="43" t="s">
        <v>5</v>
      </c>
      <c r="B98" s="43" t="s">
        <v>7</v>
      </c>
      <c r="C98" s="43" t="s">
        <v>327</v>
      </c>
      <c r="D98" s="43" t="s">
        <v>328</v>
      </c>
      <c r="E98" s="43" t="s">
        <v>73</v>
      </c>
      <c r="F98" s="43" t="n">
        <v>1091</v>
      </c>
      <c r="G98" s="43" t="s">
        <v>34</v>
      </c>
      <c r="H98" s="43" t="s">
        <v>108</v>
      </c>
      <c r="I98" s="44" t="n">
        <v>40000010</v>
      </c>
      <c r="J98" s="44" t="n">
        <v>17390100</v>
      </c>
      <c r="K98" s="44" t="n">
        <v>0</v>
      </c>
      <c r="L98" s="44" t="n">
        <v>0</v>
      </c>
      <c r="M98" s="44" t="n">
        <v>0</v>
      </c>
      <c r="N98" s="44" t="n">
        <v>0</v>
      </c>
      <c r="O98" s="44" t="n">
        <v>0</v>
      </c>
      <c r="P98" s="45" t="n">
        <v>633109</v>
      </c>
      <c r="Q98" s="44" t="n">
        <v>586093</v>
      </c>
      <c r="R98" s="44" t="n">
        <f aca="false">+I98+J98+K98+M98+N98+O98+P98+Q98</f>
        <v>58609312</v>
      </c>
      <c r="S98" s="44" t="n">
        <v>47452909</v>
      </c>
      <c r="T98" s="44" t="n">
        <f aca="false">+R98+S98</f>
        <v>106062221</v>
      </c>
    </row>
    <row r="99" customFormat="false" ht="15" hidden="true" customHeight="false" outlineLevel="0" collapsed="false">
      <c r="A99" s="43" t="s">
        <v>5</v>
      </c>
      <c r="B99" s="43" t="s">
        <v>7</v>
      </c>
      <c r="C99" s="43" t="s">
        <v>329</v>
      </c>
      <c r="D99" s="43" t="s">
        <v>330</v>
      </c>
      <c r="E99" s="43" t="s">
        <v>38</v>
      </c>
      <c r="F99" s="43" t="n">
        <v>2131</v>
      </c>
      <c r="G99" s="43" t="s">
        <v>113</v>
      </c>
      <c r="H99" s="43" t="s">
        <v>114</v>
      </c>
      <c r="I99" s="44" t="n">
        <v>0</v>
      </c>
      <c r="J99" s="44" t="n">
        <v>0</v>
      </c>
      <c r="K99" s="44" t="n">
        <v>63000000</v>
      </c>
      <c r="L99" s="44" t="n">
        <v>63000000</v>
      </c>
      <c r="M99" s="44" t="n">
        <v>5547690</v>
      </c>
      <c r="N99" s="44" t="n">
        <v>0</v>
      </c>
      <c r="O99" s="44" t="n">
        <v>0</v>
      </c>
      <c r="P99" s="45" t="n">
        <v>1413354</v>
      </c>
      <c r="Q99" s="44" t="n">
        <v>706677</v>
      </c>
      <c r="R99" s="44" t="n">
        <f aca="false">+I99+J99+K99+M99+N99+O99+P99+Q99</f>
        <v>70667721</v>
      </c>
      <c r="S99" s="44" t="n">
        <v>27745676</v>
      </c>
      <c r="T99" s="44" t="n">
        <f aca="false">+R99+S99</f>
        <v>98413397</v>
      </c>
    </row>
    <row r="100" customFormat="false" ht="15" hidden="true" customHeight="false" outlineLevel="0" collapsed="false">
      <c r="A100" s="43" t="s">
        <v>5</v>
      </c>
      <c r="B100" s="43" t="s">
        <v>7</v>
      </c>
      <c r="C100" s="43"/>
      <c r="D100" s="43" t="s">
        <v>331</v>
      </c>
      <c r="E100" s="43" t="s">
        <v>317</v>
      </c>
      <c r="F100" s="43" t="n">
        <v>2100</v>
      </c>
      <c r="G100" s="43" t="s">
        <v>324</v>
      </c>
      <c r="H100" s="43" t="s">
        <v>332</v>
      </c>
      <c r="I100" s="44"/>
      <c r="J100" s="44"/>
      <c r="K100" s="44"/>
      <c r="L100" s="44"/>
      <c r="M100" s="44"/>
      <c r="N100" s="44"/>
      <c r="O100" s="44"/>
      <c r="P100" s="45"/>
      <c r="Q100" s="44"/>
      <c r="R100" s="44" t="n">
        <f aca="false">+I100+J100+K100+M100+N100+O100+P100+Q100</f>
        <v>0</v>
      </c>
      <c r="S100" s="44"/>
      <c r="T100" s="44" t="n">
        <f aca="false">+R100+S100</f>
        <v>0</v>
      </c>
    </row>
    <row r="101" customFormat="false" ht="15" hidden="true" customHeight="false" outlineLevel="0" collapsed="false">
      <c r="A101" s="43" t="s">
        <v>5</v>
      </c>
      <c r="B101" s="43" t="s">
        <v>7</v>
      </c>
      <c r="C101" s="43" t="s">
        <v>333</v>
      </c>
      <c r="D101" s="43" t="s">
        <v>334</v>
      </c>
      <c r="E101" s="43" t="s">
        <v>38</v>
      </c>
      <c r="F101" s="43" t="n">
        <v>7400</v>
      </c>
      <c r="G101" s="43" t="s">
        <v>138</v>
      </c>
      <c r="H101" s="43" t="s">
        <v>335</v>
      </c>
      <c r="I101" s="44" t="n">
        <v>0</v>
      </c>
      <c r="J101" s="44" t="n">
        <v>0</v>
      </c>
      <c r="K101" s="44" t="n">
        <v>0</v>
      </c>
      <c r="L101" s="44" t="n">
        <v>0</v>
      </c>
      <c r="M101" s="44" t="n">
        <v>7363202</v>
      </c>
      <c r="N101" s="44" t="n">
        <v>0</v>
      </c>
      <c r="O101" s="44" t="n">
        <v>0</v>
      </c>
      <c r="P101" s="45" t="n">
        <v>145055</v>
      </c>
      <c r="Q101" s="44" t="n">
        <v>75841</v>
      </c>
      <c r="R101" s="44" t="n">
        <f aca="false">+I101+J101+K101+M101+N101+O101+P101+Q101</f>
        <v>7584098</v>
      </c>
      <c r="S101" s="44" t="n">
        <v>842677</v>
      </c>
      <c r="T101" s="44" t="n">
        <f aca="false">+R101+S101</f>
        <v>8426775</v>
      </c>
    </row>
    <row r="102" customFormat="false" ht="15" hidden="true" customHeight="false" outlineLevel="0" collapsed="false">
      <c r="A102" s="43" t="s">
        <v>5</v>
      </c>
      <c r="B102" s="43" t="s">
        <v>7</v>
      </c>
      <c r="C102" s="43" t="s">
        <v>336</v>
      </c>
      <c r="D102" s="43" t="s">
        <v>337</v>
      </c>
      <c r="E102" s="43" t="s">
        <v>38</v>
      </c>
      <c r="F102" s="43" t="n">
        <v>1181</v>
      </c>
      <c r="G102" s="43" t="s">
        <v>34</v>
      </c>
      <c r="H102" s="43" t="s">
        <v>338</v>
      </c>
      <c r="I102" s="44" t="n">
        <v>1927500</v>
      </c>
      <c r="J102" s="44" t="n">
        <v>350000</v>
      </c>
      <c r="K102" s="44" t="n">
        <v>0</v>
      </c>
      <c r="L102" s="44" t="n">
        <v>0</v>
      </c>
      <c r="M102" s="44" t="n">
        <v>41939010</v>
      </c>
      <c r="N102" s="44" t="n">
        <v>0</v>
      </c>
      <c r="O102" s="44" t="n">
        <v>0</v>
      </c>
      <c r="P102" s="45" t="n">
        <v>911681</v>
      </c>
      <c r="Q102" s="44" t="n">
        <v>455840</v>
      </c>
      <c r="R102" s="44" t="n">
        <f aca="false">+I102+J102+K102+M102+N102+O102+P102+Q102</f>
        <v>45584031</v>
      </c>
      <c r="S102" s="44" t="n">
        <v>7262895</v>
      </c>
      <c r="T102" s="44" t="n">
        <f aca="false">+R102+S102</f>
        <v>52846926</v>
      </c>
    </row>
    <row r="103" customFormat="false" ht="15" hidden="true" customHeight="false" outlineLevel="0" collapsed="false">
      <c r="A103" s="43" t="s">
        <v>5</v>
      </c>
      <c r="B103" s="43" t="s">
        <v>7</v>
      </c>
      <c r="C103" s="43" t="s">
        <v>339</v>
      </c>
      <c r="D103" s="43" t="s">
        <v>119</v>
      </c>
      <c r="E103" s="43" t="s">
        <v>38</v>
      </c>
      <c r="F103" s="43" t="n">
        <v>3200</v>
      </c>
      <c r="G103" s="43" t="s">
        <v>120</v>
      </c>
      <c r="H103" s="43" t="s">
        <v>121</v>
      </c>
      <c r="I103" s="44" t="n">
        <v>0</v>
      </c>
      <c r="J103" s="44" t="n">
        <v>154000</v>
      </c>
      <c r="K103" s="44" t="n">
        <v>0</v>
      </c>
      <c r="L103" s="44" t="n">
        <v>0</v>
      </c>
      <c r="M103" s="44" t="n">
        <v>12653604</v>
      </c>
      <c r="N103" s="44" t="n">
        <v>0</v>
      </c>
      <c r="O103" s="44" t="n">
        <v>0</v>
      </c>
      <c r="P103" s="45" t="n">
        <v>247311</v>
      </c>
      <c r="Q103" s="44" t="n">
        <v>131868</v>
      </c>
      <c r="R103" s="44" t="n">
        <f aca="false">+I103+J103+K103+M103+N103+O103+P103+Q103</f>
        <v>13186783</v>
      </c>
      <c r="S103" s="44" t="n">
        <v>1471956</v>
      </c>
      <c r="T103" s="44" t="n">
        <f aca="false">+R103+S103</f>
        <v>14658739</v>
      </c>
    </row>
    <row r="104" customFormat="false" ht="15" hidden="true" customHeight="false" outlineLevel="0" collapsed="false">
      <c r="A104" s="43" t="s">
        <v>5</v>
      </c>
      <c r="B104" s="43" t="s">
        <v>7</v>
      </c>
      <c r="C104" s="43" t="s">
        <v>340</v>
      </c>
      <c r="D104" s="43" t="s">
        <v>341</v>
      </c>
      <c r="E104" s="43" t="s">
        <v>38</v>
      </c>
      <c r="F104" s="43" t="n">
        <v>9025</v>
      </c>
      <c r="G104" s="43" t="s">
        <v>342</v>
      </c>
      <c r="H104" s="43" t="s">
        <v>343</v>
      </c>
      <c r="I104" s="44" t="n">
        <v>0</v>
      </c>
      <c r="J104" s="44" t="n">
        <v>0</v>
      </c>
      <c r="K104" s="44" t="n">
        <v>0</v>
      </c>
      <c r="L104" s="44" t="n">
        <v>0</v>
      </c>
      <c r="M104" s="44" t="n">
        <v>19901115</v>
      </c>
      <c r="N104" s="44" t="n">
        <v>0</v>
      </c>
      <c r="O104" s="44" t="n">
        <v>0</v>
      </c>
      <c r="P104" s="45" t="n">
        <v>410332</v>
      </c>
      <c r="Q104" s="44" t="n">
        <v>205166</v>
      </c>
      <c r="R104" s="44" t="n">
        <f aca="false">+I104+J104+K104+M104+N104+O104+P104+Q104</f>
        <v>20516613</v>
      </c>
      <c r="S104" s="44" t="n">
        <v>2425570</v>
      </c>
      <c r="T104" s="44" t="n">
        <f aca="false">+R104+S104</f>
        <v>22942183</v>
      </c>
    </row>
    <row r="105" customFormat="false" ht="15" hidden="true" customHeight="false" outlineLevel="0" collapsed="false">
      <c r="A105" s="43" t="s">
        <v>5</v>
      </c>
      <c r="B105" s="43" t="s">
        <v>7</v>
      </c>
      <c r="C105" s="43" t="s">
        <v>344</v>
      </c>
      <c r="D105" s="43" t="s">
        <v>127</v>
      </c>
      <c r="E105" s="43" t="s">
        <v>43</v>
      </c>
      <c r="F105" s="43" t="n">
        <v>6000</v>
      </c>
      <c r="G105" s="43" t="s">
        <v>124</v>
      </c>
      <c r="H105" s="43" t="s">
        <v>128</v>
      </c>
      <c r="I105" s="44" t="n">
        <v>2710296</v>
      </c>
      <c r="J105" s="44" t="n">
        <v>19180000</v>
      </c>
      <c r="K105" s="44" t="n">
        <v>0</v>
      </c>
      <c r="L105" s="44" t="n">
        <v>0</v>
      </c>
      <c r="M105" s="44" t="n">
        <v>63376491</v>
      </c>
      <c r="N105" s="44" t="n">
        <v>0</v>
      </c>
      <c r="O105" s="44" t="n">
        <v>0</v>
      </c>
      <c r="P105" s="45" t="n">
        <v>1758078</v>
      </c>
      <c r="Q105" s="44" t="n">
        <v>879039</v>
      </c>
      <c r="R105" s="44" t="n">
        <f aca="false">+I105+J105+K105+M105+N105+O105+P105+Q105</f>
        <v>87903904</v>
      </c>
      <c r="S105" s="44" t="n">
        <v>18280242</v>
      </c>
      <c r="T105" s="44" t="n">
        <f aca="false">+R105+S105</f>
        <v>106184146</v>
      </c>
    </row>
    <row r="106" customFormat="false" ht="15" hidden="true" customHeight="false" outlineLevel="0" collapsed="false">
      <c r="A106" s="43" t="s">
        <v>5</v>
      </c>
      <c r="B106" s="43" t="s">
        <v>7</v>
      </c>
      <c r="C106" s="43" t="s">
        <v>345</v>
      </c>
      <c r="D106" s="43" t="s">
        <v>346</v>
      </c>
      <c r="E106" s="43" t="s">
        <v>73</v>
      </c>
      <c r="F106" s="43" t="n">
        <v>6800</v>
      </c>
      <c r="G106" s="43" t="s">
        <v>347</v>
      </c>
      <c r="H106" s="43" t="s">
        <v>348</v>
      </c>
      <c r="I106" s="44" t="n">
        <v>0</v>
      </c>
      <c r="J106" s="44" t="n">
        <v>5583200</v>
      </c>
      <c r="K106" s="44" t="n">
        <v>0</v>
      </c>
      <c r="L106" s="44" t="n">
        <v>0</v>
      </c>
      <c r="M106" s="44" t="n">
        <v>60222008</v>
      </c>
      <c r="N106" s="44" t="n">
        <v>0</v>
      </c>
      <c r="O106" s="44" t="n">
        <v>0</v>
      </c>
      <c r="P106" s="45" t="n">
        <v>1356808</v>
      </c>
      <c r="Q106" s="44" t="n">
        <v>678404</v>
      </c>
      <c r="R106" s="44" t="n">
        <f aca="false">+I106+J106+K106+M106+N106+O106+P106+Q106</f>
        <v>67840420</v>
      </c>
      <c r="S106" s="44" t="n">
        <v>9551048</v>
      </c>
      <c r="T106" s="44" t="n">
        <f aca="false">+R106+S106</f>
        <v>77391468</v>
      </c>
    </row>
    <row r="107" customFormat="false" ht="15" hidden="true" customHeight="false" outlineLevel="0" collapsed="false">
      <c r="A107" s="43" t="s">
        <v>5</v>
      </c>
      <c r="B107" s="43" t="s">
        <v>7</v>
      </c>
      <c r="C107" s="43" t="s">
        <v>349</v>
      </c>
      <c r="D107" s="43" t="s">
        <v>130</v>
      </c>
      <c r="E107" s="43" t="s">
        <v>38</v>
      </c>
      <c r="F107" s="43" t="n">
        <v>1192</v>
      </c>
      <c r="G107" s="43" t="s">
        <v>34</v>
      </c>
      <c r="H107" s="43" t="s">
        <v>350</v>
      </c>
      <c r="I107" s="44" t="n">
        <v>7168320</v>
      </c>
      <c r="J107" s="44" t="n">
        <v>14297378</v>
      </c>
      <c r="K107" s="44" t="n">
        <v>0</v>
      </c>
      <c r="L107" s="44" t="n">
        <v>0</v>
      </c>
      <c r="M107" s="44" t="n">
        <v>154870606</v>
      </c>
      <c r="N107" s="44" t="n">
        <v>0</v>
      </c>
      <c r="O107" s="44" t="n">
        <v>0</v>
      </c>
      <c r="P107" s="45" t="n">
        <v>3635800</v>
      </c>
      <c r="Q107" s="44" t="n">
        <v>1817900</v>
      </c>
      <c r="R107" s="44" t="n">
        <f aca="false">+I107+J107+K107+M107+N107+O107+P107+Q107</f>
        <v>181790004</v>
      </c>
      <c r="S107" s="44" t="n">
        <v>32328529</v>
      </c>
      <c r="T107" s="44" t="n">
        <f aca="false">+R107+S107</f>
        <v>214118533</v>
      </c>
    </row>
    <row r="108" customFormat="false" ht="15" hidden="true" customHeight="false" outlineLevel="0" collapsed="false">
      <c r="A108" s="43" t="s">
        <v>5</v>
      </c>
      <c r="B108" s="43" t="s">
        <v>7</v>
      </c>
      <c r="C108" s="43" t="s">
        <v>351</v>
      </c>
      <c r="D108" s="43" t="s">
        <v>133</v>
      </c>
      <c r="E108" s="43" t="s">
        <v>43</v>
      </c>
      <c r="F108" s="43" t="n">
        <v>8800</v>
      </c>
      <c r="G108" s="43" t="s">
        <v>134</v>
      </c>
      <c r="H108" s="43" t="s">
        <v>352</v>
      </c>
      <c r="I108" s="44" t="n">
        <v>0</v>
      </c>
      <c r="J108" s="44" t="n">
        <v>1974000</v>
      </c>
      <c r="K108" s="44" t="n">
        <v>0</v>
      </c>
      <c r="L108" s="44" t="n">
        <v>0</v>
      </c>
      <c r="M108" s="44" t="n">
        <v>46499076</v>
      </c>
      <c r="N108" s="44" t="n">
        <v>0</v>
      </c>
      <c r="O108" s="44" t="n">
        <v>0</v>
      </c>
      <c r="P108" s="45" t="n">
        <v>999445</v>
      </c>
      <c r="Q108" s="44" t="n">
        <v>499722</v>
      </c>
      <c r="R108" s="44" t="n">
        <f aca="false">+I108+J108+K108+M108+N108+O108+P108+Q108</f>
        <v>49972243</v>
      </c>
      <c r="S108" s="44" t="n">
        <v>6977504</v>
      </c>
      <c r="T108" s="44" t="n">
        <f aca="false">+R108+S108</f>
        <v>56949747</v>
      </c>
    </row>
    <row r="109" customFormat="false" ht="15" hidden="true" customHeight="false" outlineLevel="0" collapsed="false">
      <c r="A109" s="43" t="s">
        <v>5</v>
      </c>
      <c r="B109" s="43" t="s">
        <v>7</v>
      </c>
      <c r="C109" s="43" t="s">
        <v>353</v>
      </c>
      <c r="D109" s="43" t="s">
        <v>137</v>
      </c>
      <c r="E109" s="43" t="s">
        <v>73</v>
      </c>
      <c r="F109" s="43" t="n">
        <v>7400</v>
      </c>
      <c r="G109" s="43" t="s">
        <v>138</v>
      </c>
      <c r="H109" s="43" t="s">
        <v>354</v>
      </c>
      <c r="I109" s="44" t="n">
        <v>2575080</v>
      </c>
      <c r="J109" s="44" t="n">
        <v>0</v>
      </c>
      <c r="K109" s="44" t="n">
        <v>0</v>
      </c>
      <c r="L109" s="44" t="n">
        <v>0</v>
      </c>
      <c r="M109" s="44" t="n">
        <v>84996962</v>
      </c>
      <c r="N109" s="44" t="n">
        <v>0</v>
      </c>
      <c r="O109" s="44" t="n">
        <v>0</v>
      </c>
      <c r="P109" s="45" t="n">
        <v>1805609</v>
      </c>
      <c r="Q109" s="44" t="n">
        <v>902805</v>
      </c>
      <c r="R109" s="44" t="n">
        <f aca="false">+I109+J109+K109+M109+N109+O109+P109+Q109</f>
        <v>90280456</v>
      </c>
      <c r="S109" s="44" t="n">
        <v>12922412</v>
      </c>
      <c r="T109" s="44" t="n">
        <f aca="false">+R109+S109</f>
        <v>103202868</v>
      </c>
    </row>
    <row r="110" customFormat="false" ht="15" hidden="true" customHeight="false" outlineLevel="0" collapsed="false">
      <c r="A110" s="43" t="s">
        <v>5</v>
      </c>
      <c r="B110" s="43" t="s">
        <v>7</v>
      </c>
      <c r="C110" s="43" t="s">
        <v>355</v>
      </c>
      <c r="D110" s="43" t="s">
        <v>137</v>
      </c>
      <c r="E110" s="43" t="s">
        <v>73</v>
      </c>
      <c r="F110" s="43" t="n">
        <v>7400</v>
      </c>
      <c r="G110" s="43" t="s">
        <v>138</v>
      </c>
      <c r="H110" s="43" t="s">
        <v>354</v>
      </c>
      <c r="I110" s="44" t="n">
        <v>0</v>
      </c>
      <c r="J110" s="44" t="n">
        <v>2414860</v>
      </c>
      <c r="K110" s="44" t="n">
        <v>0</v>
      </c>
      <c r="L110" s="44" t="n">
        <v>0</v>
      </c>
      <c r="M110" s="44" t="n">
        <v>0</v>
      </c>
      <c r="N110" s="44" t="n">
        <v>0</v>
      </c>
      <c r="O110" s="44" t="n">
        <v>0</v>
      </c>
      <c r="P110" s="45" t="n">
        <v>49790</v>
      </c>
      <c r="Q110" s="44" t="n">
        <v>24895</v>
      </c>
      <c r="R110" s="44" t="n">
        <f aca="false">+I110+J110+K110+M110+N110+O110+P110+Q110</f>
        <v>2489545</v>
      </c>
      <c r="S110" s="44" t="n">
        <v>1078449</v>
      </c>
      <c r="T110" s="44" t="n">
        <f aca="false">+R110+S110</f>
        <v>3567994</v>
      </c>
    </row>
    <row r="111" customFormat="false" ht="15" hidden="true" customHeight="false" outlineLevel="0" collapsed="false">
      <c r="A111" s="43" t="s">
        <v>5</v>
      </c>
      <c r="B111" s="43" t="s">
        <v>7</v>
      </c>
      <c r="C111" s="43" t="s">
        <v>356</v>
      </c>
      <c r="D111" s="43" t="s">
        <v>357</v>
      </c>
      <c r="E111" s="43" t="s">
        <v>38</v>
      </c>
      <c r="F111" s="43" t="n">
        <v>3700</v>
      </c>
      <c r="G111" s="43" t="s">
        <v>358</v>
      </c>
      <c r="H111" s="43" t="s">
        <v>359</v>
      </c>
      <c r="I111" s="44" t="n">
        <v>0</v>
      </c>
      <c r="J111" s="44" t="n">
        <v>4970000</v>
      </c>
      <c r="K111" s="44" t="n">
        <v>0</v>
      </c>
      <c r="L111" s="44" t="n">
        <v>0</v>
      </c>
      <c r="M111" s="44" t="n">
        <v>41838012</v>
      </c>
      <c r="N111" s="44" t="n">
        <v>0</v>
      </c>
      <c r="O111" s="44" t="n">
        <v>0</v>
      </c>
      <c r="P111" s="45" t="n">
        <v>546670</v>
      </c>
      <c r="Q111" s="44" t="n">
        <v>478330</v>
      </c>
      <c r="R111" s="44" t="n">
        <f aca="false">+I111+J111+K111+M111+N111+O111+P111+Q111</f>
        <v>47833012</v>
      </c>
      <c r="S111" s="44" t="n">
        <v>6778668</v>
      </c>
      <c r="T111" s="44" t="n">
        <f aca="false">+R111+S111</f>
        <v>54611680</v>
      </c>
    </row>
    <row r="112" customFormat="false" ht="15" hidden="true" customHeight="false" outlineLevel="0" collapsed="false">
      <c r="A112" s="43" t="s">
        <v>5</v>
      </c>
      <c r="B112" s="43" t="s">
        <v>7</v>
      </c>
      <c r="C112" s="43" t="s">
        <v>360</v>
      </c>
      <c r="D112" s="43" t="s">
        <v>149</v>
      </c>
      <c r="E112" s="43" t="s">
        <v>38</v>
      </c>
      <c r="F112" s="43" t="n">
        <v>6100</v>
      </c>
      <c r="G112" s="43" t="s">
        <v>104</v>
      </c>
      <c r="H112" s="43" t="s">
        <v>361</v>
      </c>
      <c r="I112" s="44" t="n">
        <v>0</v>
      </c>
      <c r="J112" s="44" t="n">
        <v>0</v>
      </c>
      <c r="K112" s="44" t="n">
        <v>0</v>
      </c>
      <c r="L112" s="44" t="n">
        <v>0</v>
      </c>
      <c r="M112" s="44" t="n">
        <v>22450545</v>
      </c>
      <c r="N112" s="44" t="n">
        <v>0</v>
      </c>
      <c r="O112" s="44" t="n">
        <v>0</v>
      </c>
      <c r="P112" s="45" t="n">
        <v>461174</v>
      </c>
      <c r="Q112" s="44" t="n">
        <v>231432</v>
      </c>
      <c r="R112" s="44" t="n">
        <f aca="false">+I112+J112+K112+M112+N112+O112+P112+Q112</f>
        <v>23143151</v>
      </c>
      <c r="S112" s="44" t="n">
        <v>2494505</v>
      </c>
      <c r="T112" s="44" t="n">
        <f aca="false">+R112+S112</f>
        <v>25637656</v>
      </c>
    </row>
    <row r="113" customFormat="false" ht="15" hidden="true" customHeight="false" outlineLevel="0" collapsed="false">
      <c r="A113" s="43" t="s">
        <v>5</v>
      </c>
      <c r="B113" s="43" t="s">
        <v>7</v>
      </c>
      <c r="C113" s="43" t="s">
        <v>362</v>
      </c>
      <c r="D113" s="43" t="s">
        <v>363</v>
      </c>
      <c r="E113" s="43" t="s">
        <v>38</v>
      </c>
      <c r="F113" s="43" t="n">
        <v>2900</v>
      </c>
      <c r="G113" s="43" t="s">
        <v>154</v>
      </c>
      <c r="H113" s="43" t="s">
        <v>364</v>
      </c>
      <c r="I113" s="44" t="n">
        <v>0</v>
      </c>
      <c r="J113" s="44" t="n">
        <v>0</v>
      </c>
      <c r="K113" s="44" t="n">
        <v>0</v>
      </c>
      <c r="L113" s="44" t="n">
        <v>0</v>
      </c>
      <c r="M113" s="44" t="n">
        <v>7360794</v>
      </c>
      <c r="N113" s="44" t="n">
        <v>0</v>
      </c>
      <c r="O113" s="44" t="n">
        <v>0</v>
      </c>
      <c r="P113" s="45" t="n">
        <v>72867</v>
      </c>
      <c r="Q113" s="44" t="n">
        <v>75087</v>
      </c>
      <c r="R113" s="44" t="n">
        <f aca="false">+I113+J113+K113+M113+N113+O113+P113+Q113</f>
        <v>7508748</v>
      </c>
      <c r="S113" s="44" t="n">
        <v>817866</v>
      </c>
      <c r="T113" s="44" t="n">
        <f aca="false">+R113+S113</f>
        <v>8326614</v>
      </c>
    </row>
    <row r="114" customFormat="false" ht="15" hidden="true" customHeight="false" outlineLevel="0" collapsed="false">
      <c r="A114" s="43" t="s">
        <v>5</v>
      </c>
      <c r="B114" s="43" t="s">
        <v>7</v>
      </c>
      <c r="C114" s="43" t="s">
        <v>365</v>
      </c>
      <c r="D114" s="43" t="s">
        <v>366</v>
      </c>
      <c r="E114" s="43" t="s">
        <v>38</v>
      </c>
      <c r="F114" s="43" t="n">
        <v>1046</v>
      </c>
      <c r="G114" s="43" t="s">
        <v>34</v>
      </c>
      <c r="H114" s="43" t="s">
        <v>367</v>
      </c>
      <c r="I114" s="44" t="n">
        <v>0</v>
      </c>
      <c r="J114" s="44" t="n">
        <v>455000</v>
      </c>
      <c r="K114" s="44" t="n">
        <v>0</v>
      </c>
      <c r="L114" s="44" t="n">
        <v>0</v>
      </c>
      <c r="M114" s="44" t="n">
        <v>13656469</v>
      </c>
      <c r="N114" s="44" t="n">
        <v>0</v>
      </c>
      <c r="O114" s="44" t="n">
        <v>0</v>
      </c>
      <c r="P114" s="45" t="n">
        <v>290958</v>
      </c>
      <c r="Q114" s="44" t="n">
        <v>145479</v>
      </c>
      <c r="R114" s="44" t="n">
        <f aca="false">+I114+J114+K114+M114+N114+O114+P114+Q114</f>
        <v>14547906</v>
      </c>
      <c r="S114" s="44" t="n">
        <v>1800492</v>
      </c>
      <c r="T114" s="44" t="n">
        <f aca="false">+R114+S114</f>
        <v>16348398</v>
      </c>
    </row>
    <row r="115" customFormat="false" ht="15" hidden="true" customHeight="false" outlineLevel="0" collapsed="false">
      <c r="A115" s="43" t="s">
        <v>5</v>
      </c>
      <c r="B115" s="43" t="s">
        <v>7</v>
      </c>
      <c r="C115" s="43" t="s">
        <v>368</v>
      </c>
      <c r="D115" s="43" t="s">
        <v>369</v>
      </c>
      <c r="E115" s="43" t="s">
        <v>43</v>
      </c>
      <c r="F115" s="43" t="n">
        <v>2000</v>
      </c>
      <c r="G115" s="43" t="s">
        <v>158</v>
      </c>
      <c r="H115" s="43" t="s">
        <v>159</v>
      </c>
      <c r="I115" s="44" t="n">
        <v>1572690</v>
      </c>
      <c r="J115" s="44" t="n">
        <v>15578493</v>
      </c>
      <c r="K115" s="44" t="n">
        <v>0</v>
      </c>
      <c r="L115" s="44" t="n">
        <v>0</v>
      </c>
      <c r="M115" s="44" t="n">
        <v>51722274</v>
      </c>
      <c r="N115" s="44" t="n">
        <v>0</v>
      </c>
      <c r="O115" s="44" t="n">
        <v>0</v>
      </c>
      <c r="P115" s="45" t="n">
        <v>1420071</v>
      </c>
      <c r="Q115" s="44" t="n">
        <v>710036</v>
      </c>
      <c r="R115" s="44" t="n">
        <f aca="false">+I115+J115+K115+M115+N115+O115+P115+Q115</f>
        <v>71003564</v>
      </c>
      <c r="S115" s="44" t="n">
        <v>14293285</v>
      </c>
      <c r="T115" s="44" t="n">
        <f aca="false">+R115+S115</f>
        <v>85296849</v>
      </c>
    </row>
    <row r="116" customFormat="false" ht="15" hidden="true" customHeight="false" outlineLevel="0" collapsed="false">
      <c r="A116" s="43" t="s">
        <v>5</v>
      </c>
      <c r="B116" s="43" t="s">
        <v>7</v>
      </c>
      <c r="C116" s="43" t="s">
        <v>370</v>
      </c>
      <c r="D116" s="43" t="s">
        <v>162</v>
      </c>
      <c r="E116" s="43" t="s">
        <v>38</v>
      </c>
      <c r="F116" s="43" t="n">
        <v>2200</v>
      </c>
      <c r="G116" s="43" t="s">
        <v>163</v>
      </c>
      <c r="H116" s="43" t="s">
        <v>164</v>
      </c>
      <c r="I116" s="44" t="n">
        <v>0</v>
      </c>
      <c r="J116" s="44" t="n">
        <v>840000</v>
      </c>
      <c r="K116" s="44" t="n">
        <v>0</v>
      </c>
      <c r="L116" s="44" t="n">
        <v>0</v>
      </c>
      <c r="M116" s="44" t="n">
        <v>61640631</v>
      </c>
      <c r="N116" s="44" t="n">
        <v>0</v>
      </c>
      <c r="O116" s="44" t="n">
        <v>0</v>
      </c>
      <c r="P116" s="45" t="n">
        <v>1288260</v>
      </c>
      <c r="Q116" s="44" t="n">
        <v>644130</v>
      </c>
      <c r="R116" s="44" t="n">
        <f aca="false">+I116+J116+K116+M116+N116+O116+P116+Q116</f>
        <v>64413021</v>
      </c>
      <c r="S116" s="44" t="n">
        <v>7541020</v>
      </c>
      <c r="T116" s="44" t="n">
        <f aca="false">+R116+S116</f>
        <v>71954041</v>
      </c>
    </row>
    <row r="117" customFormat="false" ht="15" hidden="true" customHeight="false" outlineLevel="0" collapsed="false">
      <c r="A117" s="43" t="s">
        <v>5</v>
      </c>
      <c r="B117" s="43" t="s">
        <v>7</v>
      </c>
      <c r="C117" s="43" t="s">
        <v>371</v>
      </c>
      <c r="D117" s="43" t="s">
        <v>372</v>
      </c>
      <c r="E117" s="43" t="s">
        <v>38</v>
      </c>
      <c r="F117" s="43" t="n">
        <v>1146</v>
      </c>
      <c r="G117" s="43" t="s">
        <v>34</v>
      </c>
      <c r="H117" s="43" t="s">
        <v>373</v>
      </c>
      <c r="I117" s="44" t="n">
        <v>0</v>
      </c>
      <c r="J117" s="44" t="n">
        <v>635880</v>
      </c>
      <c r="K117" s="44" t="n">
        <v>0</v>
      </c>
      <c r="L117" s="44" t="n">
        <v>0</v>
      </c>
      <c r="M117" s="44" t="n">
        <v>142953588</v>
      </c>
      <c r="N117" s="44" t="n">
        <v>0</v>
      </c>
      <c r="O117" s="44" t="n">
        <v>0</v>
      </c>
      <c r="P117" s="45" t="n">
        <v>2166652</v>
      </c>
      <c r="Q117" s="44" t="n">
        <v>1472284</v>
      </c>
      <c r="R117" s="44" t="n">
        <f aca="false">+I117+J117+K117+M117+N117+O117+P117+Q117</f>
        <v>147228404</v>
      </c>
      <c r="S117" s="44" t="n">
        <v>16156252</v>
      </c>
      <c r="T117" s="44" t="n">
        <f aca="false">+R117+S117</f>
        <v>163384656</v>
      </c>
    </row>
    <row r="118" customFormat="false" ht="15" hidden="true" customHeight="false" outlineLevel="0" collapsed="false">
      <c r="A118" s="43" t="s">
        <v>5</v>
      </c>
      <c r="B118" s="43" t="s">
        <v>7</v>
      </c>
      <c r="C118" s="43"/>
      <c r="D118" s="43" t="s">
        <v>374</v>
      </c>
      <c r="E118" s="43" t="s">
        <v>38</v>
      </c>
      <c r="F118" s="43" t="n">
        <v>1061</v>
      </c>
      <c r="G118" s="43" t="s">
        <v>34</v>
      </c>
      <c r="H118" s="43" t="s">
        <v>375</v>
      </c>
      <c r="I118" s="44" t="n">
        <v>0</v>
      </c>
      <c r="J118" s="44" t="n">
        <v>0</v>
      </c>
      <c r="K118" s="44" t="n">
        <v>0</v>
      </c>
      <c r="L118" s="44" t="n">
        <v>0</v>
      </c>
      <c r="M118" s="44" t="n">
        <v>0</v>
      </c>
      <c r="N118" s="44" t="n">
        <v>0</v>
      </c>
      <c r="O118" s="44" t="n">
        <v>0</v>
      </c>
      <c r="P118" s="45" t="n">
        <v>0</v>
      </c>
      <c r="Q118" s="44" t="n">
        <v>0</v>
      </c>
      <c r="R118" s="44" t="n">
        <f aca="false">+I118+J118+K118+M118+N118+O118+P118+Q118</f>
        <v>0</v>
      </c>
      <c r="S118" s="44" t="n">
        <v>0</v>
      </c>
      <c r="T118" s="44" t="n">
        <f aca="false">+R118+S118</f>
        <v>0</v>
      </c>
    </row>
    <row r="119" customFormat="false" ht="15" hidden="true" customHeight="false" outlineLevel="0" collapsed="false">
      <c r="A119" s="43" t="s">
        <v>5</v>
      </c>
      <c r="B119" s="43" t="s">
        <v>7</v>
      </c>
      <c r="C119" s="43" t="s">
        <v>376</v>
      </c>
      <c r="D119" s="43" t="s">
        <v>173</v>
      </c>
      <c r="E119" s="43" t="s">
        <v>38</v>
      </c>
      <c r="F119" s="43" t="n">
        <v>1022</v>
      </c>
      <c r="G119" s="43" t="s">
        <v>34</v>
      </c>
      <c r="H119" s="43" t="s">
        <v>377</v>
      </c>
      <c r="I119" s="44" t="n">
        <v>1572690</v>
      </c>
      <c r="J119" s="44" t="n">
        <v>0</v>
      </c>
      <c r="K119" s="44" t="n">
        <v>0</v>
      </c>
      <c r="L119" s="44" t="n">
        <v>0</v>
      </c>
      <c r="M119" s="44" t="n">
        <v>44483358</v>
      </c>
      <c r="N119" s="44" t="n">
        <v>0</v>
      </c>
      <c r="O119" s="44" t="n">
        <v>0</v>
      </c>
      <c r="P119" s="45" t="n">
        <v>949609</v>
      </c>
      <c r="Q119" s="44" t="n">
        <v>474805</v>
      </c>
      <c r="R119" s="44" t="n">
        <f aca="false">+I119+J119+K119+M119+N119+O119+P119+Q119</f>
        <v>47480462</v>
      </c>
      <c r="S119" s="44" t="n">
        <v>6680659</v>
      </c>
      <c r="T119" s="44" t="n">
        <f aca="false">+R119+S119</f>
        <v>54161121</v>
      </c>
    </row>
    <row r="120" customFormat="false" ht="15" hidden="true" customHeight="false" outlineLevel="0" collapsed="false">
      <c r="A120" s="43" t="s">
        <v>5</v>
      </c>
      <c r="B120" s="43" t="s">
        <v>7</v>
      </c>
      <c r="C120" s="43" t="s">
        <v>378</v>
      </c>
      <c r="D120" s="43" t="s">
        <v>176</v>
      </c>
      <c r="E120" s="43" t="s">
        <v>38</v>
      </c>
      <c r="F120" s="43" t="n">
        <v>1111</v>
      </c>
      <c r="G120" s="43" t="s">
        <v>34</v>
      </c>
      <c r="H120" s="43" t="s">
        <v>379</v>
      </c>
      <c r="I120" s="44" t="n">
        <v>1371000</v>
      </c>
      <c r="J120" s="44" t="n">
        <v>361900</v>
      </c>
      <c r="K120" s="44" t="n">
        <v>0</v>
      </c>
      <c r="L120" s="44" t="n">
        <v>0</v>
      </c>
      <c r="M120" s="44" t="n">
        <v>0</v>
      </c>
      <c r="N120" s="44" t="n">
        <v>0</v>
      </c>
      <c r="O120" s="44" t="n">
        <v>919845</v>
      </c>
      <c r="P120" s="45" t="n">
        <v>26141</v>
      </c>
      <c r="Q120" s="44" t="n">
        <v>27059</v>
      </c>
      <c r="R120" s="44" t="n">
        <f aca="false">+I120+J120+K120+M120+N120+O120+P120+Q120</f>
        <v>2705945</v>
      </c>
      <c r="S120" s="44" t="n">
        <v>1628305</v>
      </c>
      <c r="T120" s="44" t="n">
        <f aca="false">+R120+S120</f>
        <v>4334250</v>
      </c>
    </row>
    <row r="121" customFormat="false" ht="15" hidden="true" customHeight="false" outlineLevel="0" collapsed="false">
      <c r="A121" s="43" t="s">
        <v>5</v>
      </c>
      <c r="B121" s="43" t="s">
        <v>7</v>
      </c>
      <c r="C121" s="43" t="s">
        <v>380</v>
      </c>
      <c r="D121" s="43" t="s">
        <v>381</v>
      </c>
      <c r="E121" s="43" t="s">
        <v>59</v>
      </c>
      <c r="F121" s="43" t="n">
        <v>3515</v>
      </c>
      <c r="G121" s="43" t="s">
        <v>170</v>
      </c>
      <c r="H121" s="43" t="s">
        <v>171</v>
      </c>
      <c r="I121" s="44" t="n">
        <v>0</v>
      </c>
      <c r="J121" s="44" t="n">
        <v>69074114</v>
      </c>
      <c r="K121" s="44" t="n">
        <v>63228386</v>
      </c>
      <c r="L121" s="44" t="n">
        <v>63228386</v>
      </c>
      <c r="M121" s="44" t="n">
        <v>57635550</v>
      </c>
      <c r="N121" s="44" t="n">
        <v>0</v>
      </c>
      <c r="O121" s="44" t="n">
        <v>0</v>
      </c>
      <c r="P121" s="45" t="n">
        <v>1524367</v>
      </c>
      <c r="Q121" s="44" t="n">
        <v>1295293</v>
      </c>
      <c r="R121" s="44" t="n">
        <f aca="false">+I121+J121+K121+M121+N121+O121+P121+Q121</f>
        <v>192757710</v>
      </c>
      <c r="S121" s="44" t="n">
        <v>36007150</v>
      </c>
      <c r="T121" s="44" t="n">
        <f aca="false">+R121+S121</f>
        <v>228764860</v>
      </c>
    </row>
    <row r="122" customFormat="false" ht="15" hidden="true" customHeight="false" outlineLevel="0" collapsed="false">
      <c r="A122" s="43" t="s">
        <v>5</v>
      </c>
      <c r="B122" s="43" t="s">
        <v>7</v>
      </c>
      <c r="C122" s="43"/>
      <c r="D122" s="43" t="s">
        <v>179</v>
      </c>
      <c r="E122" s="43" t="s">
        <v>317</v>
      </c>
      <c r="F122" s="43" t="n">
        <v>1046</v>
      </c>
      <c r="G122" s="43" t="s">
        <v>34</v>
      </c>
      <c r="H122" s="43" t="s">
        <v>181</v>
      </c>
      <c r="I122" s="44"/>
      <c r="J122" s="44"/>
      <c r="K122" s="44"/>
      <c r="L122" s="44"/>
      <c r="M122" s="44"/>
      <c r="N122" s="44"/>
      <c r="O122" s="44"/>
      <c r="P122" s="45"/>
      <c r="Q122" s="44"/>
      <c r="R122" s="44" t="n">
        <f aca="false">+I122+J122+K122+M122+N122+O122+P122+Q122</f>
        <v>0</v>
      </c>
      <c r="S122" s="44"/>
      <c r="T122" s="44" t="n">
        <f aca="false">+R122+S122</f>
        <v>0</v>
      </c>
    </row>
    <row r="123" customFormat="false" ht="15" hidden="true" customHeight="false" outlineLevel="0" collapsed="false">
      <c r="A123" s="43" t="s">
        <v>5</v>
      </c>
      <c r="B123" s="43" t="s">
        <v>7</v>
      </c>
      <c r="C123" s="43" t="s">
        <v>382</v>
      </c>
      <c r="D123" s="43" t="s">
        <v>383</v>
      </c>
      <c r="E123" s="43" t="s">
        <v>38</v>
      </c>
      <c r="F123" s="43" t="n">
        <v>1138</v>
      </c>
      <c r="G123" s="43" t="s">
        <v>34</v>
      </c>
      <c r="H123" s="43" t="s">
        <v>384</v>
      </c>
      <c r="I123" s="44" t="n">
        <v>2127840</v>
      </c>
      <c r="J123" s="44" t="n">
        <v>1828400</v>
      </c>
      <c r="K123" s="44" t="n">
        <v>0</v>
      </c>
      <c r="L123" s="44" t="n">
        <v>0</v>
      </c>
      <c r="M123" s="44" t="n">
        <v>0</v>
      </c>
      <c r="N123" s="44" t="n">
        <v>0</v>
      </c>
      <c r="O123" s="44" t="n">
        <v>0</v>
      </c>
      <c r="P123" s="45" t="n">
        <v>81572</v>
      </c>
      <c r="Q123" s="44" t="n">
        <v>40786</v>
      </c>
      <c r="R123" s="44" t="n">
        <f aca="false">+I123+J123+K123+M123+N123+O123+P123+Q123</f>
        <v>4078598</v>
      </c>
      <c r="S123" s="44" t="n">
        <v>3003812</v>
      </c>
      <c r="T123" s="44" t="n">
        <f aca="false">+R123+S123</f>
        <v>7082410</v>
      </c>
    </row>
    <row r="124" customFormat="false" ht="15" hidden="true" customHeight="false" outlineLevel="0" collapsed="false">
      <c r="A124" s="43" t="s">
        <v>5</v>
      </c>
      <c r="B124" s="43" t="s">
        <v>7</v>
      </c>
      <c r="C124" s="43" t="s">
        <v>385</v>
      </c>
      <c r="D124" s="43" t="s">
        <v>386</v>
      </c>
      <c r="E124" s="43" t="s">
        <v>38</v>
      </c>
      <c r="F124" s="43" t="n">
        <v>1122</v>
      </c>
      <c r="G124" s="43" t="s">
        <v>34</v>
      </c>
      <c r="H124" s="43" t="s">
        <v>387</v>
      </c>
      <c r="I124" s="44" t="n">
        <v>824353</v>
      </c>
      <c r="J124" s="44" t="n">
        <v>0</v>
      </c>
      <c r="K124" s="44" t="n">
        <v>0</v>
      </c>
      <c r="L124" s="44" t="n">
        <v>0</v>
      </c>
      <c r="M124" s="44" t="n">
        <v>8398288</v>
      </c>
      <c r="N124" s="44" t="n">
        <v>0</v>
      </c>
      <c r="O124" s="44" t="n">
        <v>0</v>
      </c>
      <c r="P124" s="45" t="n">
        <v>0</v>
      </c>
      <c r="Q124" s="44" t="n">
        <v>93158</v>
      </c>
      <c r="R124" s="44" t="n">
        <f aca="false">+I124+J124+K124+M124+N124+O124+P124+Q124</f>
        <v>9315799</v>
      </c>
      <c r="S124" s="44" t="n">
        <v>1775249</v>
      </c>
      <c r="T124" s="44" t="n">
        <f aca="false">+R124+S124</f>
        <v>11091048</v>
      </c>
    </row>
    <row r="125" customFormat="false" ht="15" hidden="true" customHeight="false" outlineLevel="0" collapsed="false">
      <c r="A125" s="43" t="s">
        <v>5</v>
      </c>
      <c r="B125" s="43" t="s">
        <v>7</v>
      </c>
      <c r="C125" s="43" t="s">
        <v>388</v>
      </c>
      <c r="D125" s="43" t="s">
        <v>389</v>
      </c>
      <c r="E125" s="43" t="s">
        <v>38</v>
      </c>
      <c r="F125" s="43" t="n">
        <v>2112</v>
      </c>
      <c r="G125" s="43" t="s">
        <v>390</v>
      </c>
      <c r="H125" s="43" t="s">
        <v>188</v>
      </c>
      <c r="I125" s="44" t="n">
        <v>0</v>
      </c>
      <c r="J125" s="44" t="n">
        <v>1204000</v>
      </c>
      <c r="K125" s="44" t="n">
        <v>0</v>
      </c>
      <c r="L125" s="44" t="n">
        <v>0</v>
      </c>
      <c r="M125" s="44" t="n">
        <v>28518738</v>
      </c>
      <c r="N125" s="44" t="n">
        <v>0</v>
      </c>
      <c r="O125" s="44" t="n">
        <v>0</v>
      </c>
      <c r="P125" s="45" t="n">
        <v>612840</v>
      </c>
      <c r="Q125" s="44" t="n">
        <v>306420</v>
      </c>
      <c r="R125" s="44" t="n">
        <f aca="false">+I125+J125+K125+M125+N125+O125+P125+Q125</f>
        <v>30641998</v>
      </c>
      <c r="S125" s="44" t="n">
        <v>4205062</v>
      </c>
      <c r="T125" s="44" t="n">
        <f aca="false">+R125+S125</f>
        <v>34847060</v>
      </c>
    </row>
    <row r="126" customFormat="false" ht="15" hidden="true" customHeight="false" outlineLevel="0" collapsed="false">
      <c r="A126" s="43" t="s">
        <v>5</v>
      </c>
      <c r="B126" s="43" t="s">
        <v>7</v>
      </c>
      <c r="C126" s="43" t="s">
        <v>391</v>
      </c>
      <c r="D126" s="43" t="s">
        <v>190</v>
      </c>
      <c r="E126" s="43" t="s">
        <v>66</v>
      </c>
      <c r="F126" s="43" t="n">
        <v>1052</v>
      </c>
      <c r="G126" s="43" t="s">
        <v>34</v>
      </c>
      <c r="H126" s="43" t="s">
        <v>392</v>
      </c>
      <c r="I126" s="44" t="n">
        <v>1080000</v>
      </c>
      <c r="J126" s="44" t="n">
        <v>553000</v>
      </c>
      <c r="K126" s="44" t="n">
        <v>0</v>
      </c>
      <c r="L126" s="44" t="n">
        <v>0</v>
      </c>
      <c r="M126" s="44" t="n">
        <v>80871042</v>
      </c>
      <c r="N126" s="44" t="n">
        <v>0</v>
      </c>
      <c r="O126" s="44" t="n">
        <v>0</v>
      </c>
      <c r="P126" s="45" t="n">
        <v>1666820</v>
      </c>
      <c r="Q126" s="44" t="n">
        <v>850211</v>
      </c>
      <c r="R126" s="44" t="n">
        <f aca="false">+I126+J126+K126+M126+N126+O126+P126+Q126</f>
        <v>85021073</v>
      </c>
      <c r="S126" s="44" t="n">
        <v>10616941</v>
      </c>
      <c r="T126" s="44" t="n">
        <f aca="false">+R126+S126</f>
        <v>95638014</v>
      </c>
    </row>
    <row r="127" customFormat="false" ht="15" hidden="true" customHeight="false" outlineLevel="0" collapsed="false">
      <c r="A127" s="43" t="s">
        <v>5</v>
      </c>
      <c r="B127" s="43" t="s">
        <v>7</v>
      </c>
      <c r="C127" s="43" t="s">
        <v>393</v>
      </c>
      <c r="D127" s="43" t="s">
        <v>193</v>
      </c>
      <c r="E127" s="43" t="s">
        <v>43</v>
      </c>
      <c r="F127" s="43" t="n">
        <v>1136</v>
      </c>
      <c r="G127" s="43" t="s">
        <v>394</v>
      </c>
      <c r="H127" s="43" t="s">
        <v>395</v>
      </c>
      <c r="I127" s="44" t="n">
        <v>0</v>
      </c>
      <c r="J127" s="44" t="n">
        <v>0</v>
      </c>
      <c r="K127" s="44" t="n">
        <v>0</v>
      </c>
      <c r="L127" s="44" t="n">
        <v>0</v>
      </c>
      <c r="M127" s="44" t="n">
        <v>22959540</v>
      </c>
      <c r="N127" s="44" t="n">
        <v>0</v>
      </c>
      <c r="O127" s="44" t="n">
        <v>0</v>
      </c>
      <c r="P127" s="45" t="n">
        <v>473393</v>
      </c>
      <c r="Q127" s="44" t="n">
        <v>236696</v>
      </c>
      <c r="R127" s="44" t="n">
        <f aca="false">+I127+J127+K127+M127+N127+O127+P127+Q127</f>
        <v>23669629</v>
      </c>
      <c r="S127" s="44" t="n">
        <v>6040971</v>
      </c>
      <c r="T127" s="44" t="n">
        <f aca="false">+R127+S127</f>
        <v>29710600</v>
      </c>
    </row>
    <row r="128" customFormat="false" ht="15" hidden="true" customHeight="false" outlineLevel="0" collapsed="false">
      <c r="A128" s="43" t="s">
        <v>5</v>
      </c>
      <c r="B128" s="43" t="s">
        <v>7</v>
      </c>
      <c r="C128" s="43" t="s">
        <v>396</v>
      </c>
      <c r="D128" s="43" t="s">
        <v>397</v>
      </c>
      <c r="E128" s="43" t="s">
        <v>43</v>
      </c>
      <c r="F128" s="43" t="n">
        <v>8500</v>
      </c>
      <c r="G128" s="43" t="s">
        <v>398</v>
      </c>
      <c r="H128" s="43" t="s">
        <v>399</v>
      </c>
      <c r="I128" s="44" t="n">
        <v>0</v>
      </c>
      <c r="J128" s="44" t="n">
        <v>0</v>
      </c>
      <c r="K128" s="44" t="n">
        <v>0</v>
      </c>
      <c r="L128" s="44" t="n">
        <v>0</v>
      </c>
      <c r="M128" s="44" t="n">
        <v>9530406</v>
      </c>
      <c r="N128" s="44" t="n">
        <v>0</v>
      </c>
      <c r="O128" s="44" t="n">
        <v>0</v>
      </c>
      <c r="P128" s="45" t="n">
        <v>187730</v>
      </c>
      <c r="Q128" s="44" t="n">
        <v>98163</v>
      </c>
      <c r="R128" s="44" t="n">
        <f aca="false">+I128+J128+K128+M128+N128+O128+P128+Q128</f>
        <v>9816299</v>
      </c>
      <c r="S128" s="44" t="n">
        <v>1090699</v>
      </c>
      <c r="T128" s="44" t="n">
        <f aca="false">+R128+S128</f>
        <v>10906998</v>
      </c>
    </row>
    <row r="129" customFormat="false" ht="15" hidden="true" customHeight="false" outlineLevel="0" collapsed="false">
      <c r="A129" s="43" t="s">
        <v>5</v>
      </c>
      <c r="B129" s="43" t="s">
        <v>7</v>
      </c>
      <c r="C129" s="43" t="s">
        <v>400</v>
      </c>
      <c r="D129" s="43" t="s">
        <v>195</v>
      </c>
      <c r="E129" s="43" t="s">
        <v>43</v>
      </c>
      <c r="F129" s="43" t="n">
        <v>7633</v>
      </c>
      <c r="G129" s="43" t="s">
        <v>196</v>
      </c>
      <c r="H129" s="43" t="s">
        <v>197</v>
      </c>
      <c r="I129" s="44" t="n">
        <v>0</v>
      </c>
      <c r="J129" s="44" t="n">
        <v>1029000</v>
      </c>
      <c r="K129" s="44" t="n">
        <v>0</v>
      </c>
      <c r="L129" s="44" t="n">
        <v>0</v>
      </c>
      <c r="M129" s="44" t="n">
        <v>73532599</v>
      </c>
      <c r="N129" s="44" t="n">
        <v>0</v>
      </c>
      <c r="O129" s="44" t="n">
        <v>0</v>
      </c>
      <c r="P129" s="45" t="n">
        <v>1537353</v>
      </c>
      <c r="Q129" s="44" t="n">
        <v>768676</v>
      </c>
      <c r="R129" s="44" t="n">
        <f aca="false">+I129+J129+K129+M129+N129+O129+P129+Q129</f>
        <v>76867628</v>
      </c>
      <c r="S129" s="44" t="n">
        <v>8896480</v>
      </c>
      <c r="T129" s="44" t="n">
        <f aca="false">+R129+S129</f>
        <v>85764108</v>
      </c>
    </row>
    <row r="130" customFormat="false" ht="15" hidden="true" customHeight="false" outlineLevel="0" collapsed="false">
      <c r="A130" s="43" t="s">
        <v>5</v>
      </c>
      <c r="B130" s="43" t="s">
        <v>7</v>
      </c>
      <c r="C130" s="43" t="s">
        <v>401</v>
      </c>
      <c r="D130" s="43" t="s">
        <v>195</v>
      </c>
      <c r="E130" s="43" t="s">
        <v>43</v>
      </c>
      <c r="F130" s="43" t="n">
        <v>7633</v>
      </c>
      <c r="G130" s="43" t="s">
        <v>196</v>
      </c>
      <c r="H130" s="43" t="s">
        <v>197</v>
      </c>
      <c r="I130" s="44" t="n">
        <v>0</v>
      </c>
      <c r="J130" s="44" t="n">
        <v>1050000000</v>
      </c>
      <c r="K130" s="44" t="n">
        <v>1050000000</v>
      </c>
      <c r="L130" s="44" t="n">
        <v>1050000000</v>
      </c>
      <c r="M130" s="44" t="n">
        <v>0</v>
      </c>
      <c r="N130" s="44" t="n">
        <v>0</v>
      </c>
      <c r="O130" s="44" t="n">
        <v>0</v>
      </c>
      <c r="P130" s="45" t="n">
        <v>21649485</v>
      </c>
      <c r="Q130" s="44" t="n">
        <v>10824742</v>
      </c>
      <c r="R130" s="44" t="n">
        <f aca="false">+I130+J130+K130+M130+N130+O130+P130+Q130</f>
        <v>2132474227</v>
      </c>
      <c r="S130" s="44" t="n">
        <v>452116140</v>
      </c>
      <c r="T130" s="44" t="n">
        <f aca="false">+R130+S130</f>
        <v>2584590367</v>
      </c>
    </row>
    <row r="131" customFormat="false" ht="15" hidden="true" customHeight="false" outlineLevel="0" collapsed="false">
      <c r="A131" s="43" t="s">
        <v>5</v>
      </c>
      <c r="B131" s="43" t="s">
        <v>7</v>
      </c>
      <c r="C131" s="43" t="s">
        <v>402</v>
      </c>
      <c r="D131" s="43" t="s">
        <v>403</v>
      </c>
      <c r="E131" s="43" t="s">
        <v>73</v>
      </c>
      <c r="F131" s="43" t="n">
        <v>7621</v>
      </c>
      <c r="G131" s="43" t="s">
        <v>196</v>
      </c>
      <c r="H131" s="43" t="s">
        <v>404</v>
      </c>
      <c r="I131" s="44" t="n">
        <v>12624600</v>
      </c>
      <c r="J131" s="44" t="n">
        <v>427000</v>
      </c>
      <c r="K131" s="44" t="n">
        <v>0</v>
      </c>
      <c r="L131" s="44" t="n">
        <v>0</v>
      </c>
      <c r="M131" s="44" t="n">
        <v>0</v>
      </c>
      <c r="N131" s="44" t="n">
        <v>0</v>
      </c>
      <c r="O131" s="44" t="n">
        <v>0</v>
      </c>
      <c r="P131" s="45" t="n">
        <v>261572</v>
      </c>
      <c r="Q131" s="44" t="n">
        <v>134476</v>
      </c>
      <c r="R131" s="44" t="n">
        <f aca="false">+I131+J131+K131+M131+N131+O131+P131+Q131</f>
        <v>13447648</v>
      </c>
      <c r="S131" s="44" t="n">
        <v>12807600</v>
      </c>
      <c r="T131" s="44" t="n">
        <f aca="false">+R131+S131</f>
        <v>26255248</v>
      </c>
    </row>
    <row r="132" customFormat="false" ht="15" hidden="true" customHeight="false" outlineLevel="0" collapsed="false">
      <c r="A132" s="43" t="s">
        <v>5</v>
      </c>
      <c r="B132" s="43" t="s">
        <v>7</v>
      </c>
      <c r="C132" s="43"/>
      <c r="D132" s="43" t="s">
        <v>405</v>
      </c>
      <c r="E132" s="43" t="s">
        <v>38</v>
      </c>
      <c r="F132" s="43" t="n">
        <v>7632</v>
      </c>
      <c r="G132" s="43" t="s">
        <v>196</v>
      </c>
      <c r="H132" s="43" t="s">
        <v>406</v>
      </c>
      <c r="I132" s="44" t="n">
        <v>0</v>
      </c>
      <c r="J132" s="44" t="n">
        <v>0</v>
      </c>
      <c r="K132" s="44" t="n">
        <v>0</v>
      </c>
      <c r="L132" s="44" t="n">
        <v>0</v>
      </c>
      <c r="M132" s="44" t="n">
        <v>0</v>
      </c>
      <c r="N132" s="44" t="n">
        <v>0</v>
      </c>
      <c r="O132" s="44" t="n">
        <v>0</v>
      </c>
      <c r="P132" s="45" t="n">
        <v>0</v>
      </c>
      <c r="Q132" s="44" t="n">
        <v>0</v>
      </c>
      <c r="R132" s="44" t="n">
        <f aca="false">+I132+J132+K132+M132+N132+O132+P132+Q132</f>
        <v>0</v>
      </c>
      <c r="S132" s="44" t="n">
        <v>0</v>
      </c>
      <c r="T132" s="44" t="n">
        <f aca="false">+R132+S132</f>
        <v>0</v>
      </c>
    </row>
    <row r="133" customFormat="false" ht="15" hidden="true" customHeight="false" outlineLevel="0" collapsed="false">
      <c r="A133" s="43" t="s">
        <v>5</v>
      </c>
      <c r="B133" s="43" t="s">
        <v>7</v>
      </c>
      <c r="C133" s="43" t="s">
        <v>407</v>
      </c>
      <c r="D133" s="43" t="s">
        <v>408</v>
      </c>
      <c r="E133" s="43" t="s">
        <v>38</v>
      </c>
      <c r="F133" s="43" t="n">
        <v>1032</v>
      </c>
      <c r="G133" s="43" t="s">
        <v>34</v>
      </c>
      <c r="H133" s="43" t="s">
        <v>205</v>
      </c>
      <c r="I133" s="44" t="n">
        <v>0</v>
      </c>
      <c r="J133" s="44" t="n">
        <v>520800</v>
      </c>
      <c r="K133" s="44" t="n">
        <v>0</v>
      </c>
      <c r="L133" s="44" t="n">
        <v>0</v>
      </c>
      <c r="M133" s="44" t="n">
        <v>56216666</v>
      </c>
      <c r="N133" s="44" t="n">
        <v>0</v>
      </c>
      <c r="O133" s="44" t="n">
        <v>0</v>
      </c>
      <c r="P133" s="45" t="n">
        <v>1169845</v>
      </c>
      <c r="Q133" s="44" t="n">
        <v>584922</v>
      </c>
      <c r="R133" s="44" t="n">
        <f aca="false">+I133+J133+K133+M133+N133+O133+P133+Q133</f>
        <v>58492233</v>
      </c>
      <c r="S133" s="44" t="n">
        <v>6784188</v>
      </c>
      <c r="T133" s="44" t="n">
        <f aca="false">+R133+S133</f>
        <v>65276421</v>
      </c>
    </row>
    <row r="134" customFormat="false" ht="15" hidden="true" customHeight="false" outlineLevel="0" collapsed="false">
      <c r="A134" s="43" t="s">
        <v>5</v>
      </c>
      <c r="B134" s="43" t="s">
        <v>7</v>
      </c>
      <c r="C134" s="43" t="s">
        <v>409</v>
      </c>
      <c r="D134" s="43" t="s">
        <v>410</v>
      </c>
      <c r="E134" s="43" t="s">
        <v>38</v>
      </c>
      <c r="F134" s="43" t="n">
        <v>1142</v>
      </c>
      <c r="G134" s="43" t="s">
        <v>34</v>
      </c>
      <c r="H134" s="43" t="s">
        <v>74</v>
      </c>
      <c r="I134" s="44" t="n">
        <v>0</v>
      </c>
      <c r="J134" s="44" t="n">
        <v>0</v>
      </c>
      <c r="K134" s="44" t="n">
        <v>0</v>
      </c>
      <c r="L134" s="44" t="n">
        <v>0</v>
      </c>
      <c r="M134" s="44" t="n">
        <v>69287573</v>
      </c>
      <c r="N134" s="44" t="n">
        <v>0</v>
      </c>
      <c r="O134" s="44" t="n">
        <v>0</v>
      </c>
      <c r="P134" s="45" t="n">
        <v>1428610</v>
      </c>
      <c r="Q134" s="44" t="n">
        <v>714305</v>
      </c>
      <c r="R134" s="44" t="n">
        <f aca="false">+I134+J134+K134+M134+N134+O134+P134+Q134</f>
        <v>71430488</v>
      </c>
      <c r="S134" s="44" t="n">
        <v>8032091</v>
      </c>
      <c r="T134" s="44" t="n">
        <f aca="false">+R134+S134</f>
        <v>79462579</v>
      </c>
    </row>
    <row r="135" customFormat="false" ht="15" hidden="true" customHeight="false" outlineLevel="0" collapsed="false">
      <c r="A135" s="43" t="s">
        <v>5</v>
      </c>
      <c r="B135" s="43" t="s">
        <v>7</v>
      </c>
      <c r="C135" s="43" t="s">
        <v>411</v>
      </c>
      <c r="D135" s="43" t="s">
        <v>213</v>
      </c>
      <c r="E135" s="43" t="s">
        <v>38</v>
      </c>
      <c r="F135" s="43" t="n">
        <v>9400</v>
      </c>
      <c r="G135" s="43" t="s">
        <v>412</v>
      </c>
      <c r="H135" s="43" t="s">
        <v>413</v>
      </c>
      <c r="I135" s="44" t="n">
        <v>0</v>
      </c>
      <c r="J135" s="44" t="n">
        <v>700000</v>
      </c>
      <c r="K135" s="44" t="n">
        <v>0</v>
      </c>
      <c r="L135" s="44" t="n">
        <v>0</v>
      </c>
      <c r="M135" s="44" t="n">
        <v>14166774</v>
      </c>
      <c r="N135" s="44" t="n">
        <v>0</v>
      </c>
      <c r="O135" s="44" t="n">
        <v>0</v>
      </c>
      <c r="P135" s="45" t="n">
        <v>272082</v>
      </c>
      <c r="Q135" s="44" t="n">
        <v>152918</v>
      </c>
      <c r="R135" s="44" t="n">
        <f aca="false">+I135+J135+K135+M135+N135+O135+P135+Q135</f>
        <v>15291774</v>
      </c>
      <c r="S135" s="44" t="n">
        <v>1874086</v>
      </c>
      <c r="T135" s="44" t="n">
        <f aca="false">+R135+S135</f>
        <v>17165860</v>
      </c>
    </row>
    <row r="136" customFormat="false" ht="15" hidden="true" customHeight="false" outlineLevel="0" collapsed="false">
      <c r="A136" s="43" t="s">
        <v>5</v>
      </c>
      <c r="B136" s="43" t="s">
        <v>7</v>
      </c>
      <c r="C136" s="43" t="s">
        <v>414</v>
      </c>
      <c r="D136" s="43" t="s">
        <v>415</v>
      </c>
      <c r="E136" s="43" t="s">
        <v>38</v>
      </c>
      <c r="F136" s="43" t="n">
        <v>1104</v>
      </c>
      <c r="G136" s="43" t="s">
        <v>34</v>
      </c>
      <c r="H136" s="43" t="s">
        <v>416</v>
      </c>
      <c r="I136" s="44" t="n">
        <v>0</v>
      </c>
      <c r="J136" s="44" t="n">
        <v>0</v>
      </c>
      <c r="K136" s="44" t="n">
        <v>0</v>
      </c>
      <c r="L136" s="44" t="n">
        <v>0</v>
      </c>
      <c r="M136" s="44" t="n">
        <v>9255553</v>
      </c>
      <c r="N136" s="44" t="n">
        <v>0</v>
      </c>
      <c r="O136" s="44" t="n">
        <v>0</v>
      </c>
      <c r="P136" s="45" t="n">
        <v>190836</v>
      </c>
      <c r="Q136" s="44" t="n">
        <v>95418</v>
      </c>
      <c r="R136" s="44" t="n">
        <f aca="false">+I136+J136+K136+M136+N136+O136+P136+Q136</f>
        <v>9541807</v>
      </c>
      <c r="S136" s="44" t="n">
        <v>1139141</v>
      </c>
      <c r="T136" s="44" t="n">
        <f aca="false">+R136+S136</f>
        <v>10680948</v>
      </c>
    </row>
    <row r="137" customFormat="false" ht="15" hidden="true" customHeight="false" outlineLevel="0" collapsed="false">
      <c r="A137" s="43" t="s">
        <v>5</v>
      </c>
      <c r="B137" s="43" t="s">
        <v>7</v>
      </c>
      <c r="C137" s="43" t="s">
        <v>417</v>
      </c>
      <c r="D137" s="43" t="s">
        <v>217</v>
      </c>
      <c r="E137" s="43" t="s">
        <v>38</v>
      </c>
      <c r="F137" s="43" t="n">
        <v>6500</v>
      </c>
      <c r="G137" s="43" t="s">
        <v>218</v>
      </c>
      <c r="H137" s="43" t="s">
        <v>418</v>
      </c>
      <c r="I137" s="44" t="n">
        <v>0</v>
      </c>
      <c r="J137" s="44" t="n">
        <v>1085000</v>
      </c>
      <c r="K137" s="44" t="n">
        <v>0</v>
      </c>
      <c r="L137" s="44" t="n">
        <v>0</v>
      </c>
      <c r="M137" s="44" t="n">
        <v>12346650</v>
      </c>
      <c r="N137" s="44" t="n">
        <v>0</v>
      </c>
      <c r="O137" s="44" t="n">
        <v>0</v>
      </c>
      <c r="P137" s="45" t="n">
        <v>276941</v>
      </c>
      <c r="Q137" s="44" t="n">
        <v>138471</v>
      </c>
      <c r="R137" s="44" t="n">
        <f aca="false">+I137+J137+K137+M137+N137+O137+P137+Q137</f>
        <v>13847062</v>
      </c>
      <c r="S137" s="44" t="n">
        <v>2026442</v>
      </c>
      <c r="T137" s="44" t="n">
        <f aca="false">+R137+S137</f>
        <v>15873504</v>
      </c>
    </row>
    <row r="138" customFormat="false" ht="15" hidden="true" customHeight="false" outlineLevel="0" collapsed="false">
      <c r="A138" s="43" t="s">
        <v>5</v>
      </c>
      <c r="B138" s="43" t="s">
        <v>7</v>
      </c>
      <c r="C138" s="43" t="s">
        <v>419</v>
      </c>
      <c r="D138" s="43" t="s">
        <v>221</v>
      </c>
      <c r="E138" s="43" t="s">
        <v>38</v>
      </c>
      <c r="F138" s="43" t="n">
        <v>2440</v>
      </c>
      <c r="G138" s="43" t="s">
        <v>222</v>
      </c>
      <c r="H138" s="43" t="s">
        <v>223</v>
      </c>
      <c r="I138" s="44" t="n">
        <v>0</v>
      </c>
      <c r="J138" s="44" t="n">
        <v>0</v>
      </c>
      <c r="K138" s="44" t="n">
        <v>0</v>
      </c>
      <c r="L138" s="44" t="n">
        <v>0</v>
      </c>
      <c r="M138" s="44" t="n">
        <v>33673676</v>
      </c>
      <c r="N138" s="44" t="n">
        <v>0</v>
      </c>
      <c r="O138" s="44" t="n">
        <v>0</v>
      </c>
      <c r="P138" s="45" t="n">
        <v>663371</v>
      </c>
      <c r="Q138" s="44" t="n">
        <v>346839</v>
      </c>
      <c r="R138" s="44" t="n">
        <f aca="false">+I138+J138+K138+M138+N138+O138+P138+Q138</f>
        <v>34683886</v>
      </c>
      <c r="S138" s="44" t="n">
        <v>3853765</v>
      </c>
      <c r="T138" s="44" t="n">
        <f aca="false">+R138+S138</f>
        <v>38537651</v>
      </c>
    </row>
    <row r="139" customFormat="false" ht="15" hidden="true" customHeight="false" outlineLevel="0" collapsed="false">
      <c r="A139" s="43" t="s">
        <v>5</v>
      </c>
      <c r="B139" s="43" t="s">
        <v>7</v>
      </c>
      <c r="C139" s="43" t="s">
        <v>420</v>
      </c>
      <c r="D139" s="43" t="s">
        <v>225</v>
      </c>
      <c r="E139" s="43" t="s">
        <v>38</v>
      </c>
      <c r="F139" s="43" t="n">
        <v>6723</v>
      </c>
      <c r="G139" s="43" t="s">
        <v>226</v>
      </c>
      <c r="H139" s="43" t="s">
        <v>421</v>
      </c>
      <c r="I139" s="44" t="n">
        <v>2880000</v>
      </c>
      <c r="J139" s="44" t="n">
        <v>2968000</v>
      </c>
      <c r="K139" s="44" t="n">
        <v>0</v>
      </c>
      <c r="L139" s="44" t="n">
        <v>0</v>
      </c>
      <c r="M139" s="44" t="n">
        <v>25755300</v>
      </c>
      <c r="N139" s="44" t="n">
        <v>0</v>
      </c>
      <c r="O139" s="44" t="n">
        <v>0</v>
      </c>
      <c r="P139" s="45" t="n">
        <v>651614</v>
      </c>
      <c r="Q139" s="44" t="n">
        <v>325807</v>
      </c>
      <c r="R139" s="44" t="n">
        <f aca="false">+I139+J139+K139+M139+N139+O139+P139+Q139</f>
        <v>32580721</v>
      </c>
      <c r="S139" s="44" t="n">
        <v>7136278</v>
      </c>
      <c r="T139" s="44" t="n">
        <f aca="false">+R139+S139</f>
        <v>39716999</v>
      </c>
    </row>
    <row r="140" customFormat="false" ht="15" hidden="true" customHeight="false" outlineLevel="0" collapsed="false">
      <c r="A140" s="43" t="s">
        <v>5</v>
      </c>
      <c r="B140" s="43" t="s">
        <v>7</v>
      </c>
      <c r="C140" s="43" t="s">
        <v>422</v>
      </c>
      <c r="D140" s="43" t="s">
        <v>423</v>
      </c>
      <c r="E140" s="43" t="s">
        <v>38</v>
      </c>
      <c r="F140" s="43" t="n">
        <v>6725</v>
      </c>
      <c r="G140" s="43" t="s">
        <v>226</v>
      </c>
      <c r="H140" s="43" t="s">
        <v>332</v>
      </c>
      <c r="I140" s="44" t="n">
        <v>0</v>
      </c>
      <c r="J140" s="44" t="n">
        <v>1059100</v>
      </c>
      <c r="K140" s="44" t="n">
        <v>0</v>
      </c>
      <c r="L140" s="44" t="n">
        <v>0</v>
      </c>
      <c r="M140" s="44" t="n">
        <v>0</v>
      </c>
      <c r="N140" s="44" t="n">
        <v>0</v>
      </c>
      <c r="O140" s="44" t="n">
        <v>0</v>
      </c>
      <c r="P140" s="45" t="n">
        <v>10379</v>
      </c>
      <c r="Q140" s="44" t="n">
        <v>10803</v>
      </c>
      <c r="R140" s="44" t="n">
        <f aca="false">+I140+J140+K140+M140+N140+O140+P140+Q140</f>
        <v>1080282</v>
      </c>
      <c r="S140" s="44" t="n">
        <v>453900</v>
      </c>
      <c r="T140" s="44" t="n">
        <f aca="false">+R140+S140</f>
        <v>1534182</v>
      </c>
    </row>
    <row r="141" customFormat="false" ht="15" hidden="true" customHeight="false" outlineLevel="0" collapsed="false">
      <c r="A141" s="43" t="s">
        <v>5</v>
      </c>
      <c r="B141" s="43" t="s">
        <v>7</v>
      </c>
      <c r="C141" s="43" t="s">
        <v>424</v>
      </c>
      <c r="D141" s="43" t="s">
        <v>425</v>
      </c>
      <c r="E141" s="43" t="s">
        <v>73</v>
      </c>
      <c r="F141" s="43" t="n">
        <v>6726</v>
      </c>
      <c r="G141" s="43" t="s">
        <v>226</v>
      </c>
      <c r="H141" s="43" t="s">
        <v>426</v>
      </c>
      <c r="I141" s="44" t="n">
        <v>0</v>
      </c>
      <c r="J141" s="44" t="n">
        <v>2273600</v>
      </c>
      <c r="K141" s="44" t="n">
        <v>105000000</v>
      </c>
      <c r="L141" s="44" t="n">
        <v>105000000</v>
      </c>
      <c r="M141" s="44" t="n">
        <v>0</v>
      </c>
      <c r="N141" s="44" t="n">
        <v>0</v>
      </c>
      <c r="O141" s="44" t="n">
        <v>0</v>
      </c>
      <c r="P141" s="45" t="n">
        <v>1961614</v>
      </c>
      <c r="Q141" s="44" t="n">
        <v>1103386</v>
      </c>
      <c r="R141" s="44" t="n">
        <f aca="false">+I141+J141+K141+M141+N141+O141+P141+Q141</f>
        <v>110338600</v>
      </c>
      <c r="S141" s="44" t="n">
        <v>45974400</v>
      </c>
      <c r="T141" s="44" t="n">
        <f aca="false">+R141+S141</f>
        <v>156313000</v>
      </c>
    </row>
    <row r="142" customFormat="false" ht="15" hidden="true" customHeight="false" outlineLevel="0" collapsed="false">
      <c r="A142" s="43" t="s">
        <v>5</v>
      </c>
      <c r="B142" s="43" t="s">
        <v>7</v>
      </c>
      <c r="C142" s="43" t="s">
        <v>427</v>
      </c>
      <c r="D142" s="43" t="s">
        <v>229</v>
      </c>
      <c r="E142" s="43" t="s">
        <v>38</v>
      </c>
      <c r="F142" s="43" t="n">
        <v>6724</v>
      </c>
      <c r="G142" s="43" t="s">
        <v>226</v>
      </c>
      <c r="H142" s="43" t="s">
        <v>230</v>
      </c>
      <c r="I142" s="44" t="n">
        <v>0</v>
      </c>
      <c r="J142" s="44" t="n">
        <v>1960000</v>
      </c>
      <c r="K142" s="44" t="n">
        <v>0</v>
      </c>
      <c r="L142" s="44" t="n">
        <v>0</v>
      </c>
      <c r="M142" s="44" t="n">
        <v>0</v>
      </c>
      <c r="N142" s="44" t="n">
        <v>0</v>
      </c>
      <c r="O142" s="44" t="n">
        <v>0</v>
      </c>
      <c r="P142" s="45" t="n">
        <v>40412</v>
      </c>
      <c r="Q142" s="44" t="n">
        <v>20206</v>
      </c>
      <c r="R142" s="44" t="n">
        <f aca="false">+I142+J142+K142+M142+N142+O142+P142+Q142</f>
        <v>2020618</v>
      </c>
      <c r="S142" s="44" t="n">
        <v>846791</v>
      </c>
      <c r="T142" s="44" t="n">
        <f aca="false">+R142+S142</f>
        <v>2867409</v>
      </c>
    </row>
    <row r="143" customFormat="false" ht="15" hidden="true" customHeight="false" outlineLevel="0" collapsed="false">
      <c r="A143" s="43" t="s">
        <v>5</v>
      </c>
      <c r="B143" s="43" t="s">
        <v>7</v>
      </c>
      <c r="C143" s="43" t="s">
        <v>428</v>
      </c>
      <c r="D143" s="43" t="s">
        <v>429</v>
      </c>
      <c r="E143" s="43" t="s">
        <v>43</v>
      </c>
      <c r="F143" s="43" t="n">
        <v>6726</v>
      </c>
      <c r="G143" s="43" t="s">
        <v>226</v>
      </c>
      <c r="H143" s="43" t="s">
        <v>430</v>
      </c>
      <c r="I143" s="44" t="n">
        <v>0</v>
      </c>
      <c r="J143" s="44" t="n">
        <v>9488773</v>
      </c>
      <c r="K143" s="44" t="n">
        <v>0</v>
      </c>
      <c r="L143" s="44" t="n">
        <v>0</v>
      </c>
      <c r="M143" s="44" t="n">
        <v>79636050</v>
      </c>
      <c r="N143" s="44" t="n">
        <v>0</v>
      </c>
      <c r="O143" s="44" t="n">
        <v>0</v>
      </c>
      <c r="P143" s="45" t="n">
        <v>712552</v>
      </c>
      <c r="Q143" s="44" t="n">
        <v>907448</v>
      </c>
      <c r="R143" s="44" t="n">
        <f aca="false">+I143+J143+K143+M143+N143+O143+P143+Q143</f>
        <v>90744823</v>
      </c>
      <c r="S143" s="44" t="n">
        <v>13095067</v>
      </c>
      <c r="T143" s="44" t="n">
        <f aca="false">+R143+S143</f>
        <v>103839890</v>
      </c>
    </row>
    <row r="144" customFormat="false" ht="15" hidden="true" customHeight="false" outlineLevel="0" collapsed="false">
      <c r="A144" s="43" t="s">
        <v>5</v>
      </c>
      <c r="B144" s="43" t="s">
        <v>7</v>
      </c>
      <c r="C144" s="43" t="s">
        <v>431</v>
      </c>
      <c r="D144" s="43" t="s">
        <v>432</v>
      </c>
      <c r="E144" s="43" t="s">
        <v>73</v>
      </c>
      <c r="F144" s="43" t="n">
        <v>8600</v>
      </c>
      <c r="G144" s="43" t="s">
        <v>236</v>
      </c>
      <c r="H144" s="43" t="s">
        <v>433</v>
      </c>
      <c r="I144" s="44" t="n">
        <v>0</v>
      </c>
      <c r="J144" s="44" t="n">
        <v>0</v>
      </c>
      <c r="K144" s="44" t="n">
        <v>460657138</v>
      </c>
      <c r="L144" s="44" t="n">
        <v>460657138</v>
      </c>
      <c r="M144" s="44" t="n">
        <v>0</v>
      </c>
      <c r="N144" s="44" t="n">
        <v>0</v>
      </c>
      <c r="O144" s="44" t="n">
        <v>0</v>
      </c>
      <c r="P144" s="45" t="n">
        <v>7689541</v>
      </c>
      <c r="Q144" s="44" t="n">
        <v>4730775</v>
      </c>
      <c r="R144" s="44" t="n">
        <f aca="false">+I144+J144+K144+M144+N144+O144+P144+Q144</f>
        <v>473077454</v>
      </c>
      <c r="S144" s="44" t="n">
        <v>197424488</v>
      </c>
      <c r="T144" s="44" t="n">
        <f aca="false">+R144+S144</f>
        <v>670501942</v>
      </c>
    </row>
    <row r="145" customFormat="false" ht="15" hidden="true" customHeight="false" outlineLevel="0" collapsed="false">
      <c r="A145" s="43" t="s">
        <v>5</v>
      </c>
      <c r="B145" s="43" t="s">
        <v>7</v>
      </c>
      <c r="C145" s="43" t="s">
        <v>434</v>
      </c>
      <c r="D145" s="43" t="s">
        <v>235</v>
      </c>
      <c r="E145" s="43" t="s">
        <v>73</v>
      </c>
      <c r="F145" s="43" t="n">
        <v>6600</v>
      </c>
      <c r="G145" s="43" t="s">
        <v>236</v>
      </c>
      <c r="H145" s="43" t="s">
        <v>237</v>
      </c>
      <c r="I145" s="44" t="n">
        <v>0</v>
      </c>
      <c r="J145" s="44" t="n">
        <v>1575000</v>
      </c>
      <c r="K145" s="44" t="n">
        <v>0</v>
      </c>
      <c r="L145" s="44" t="n">
        <v>0</v>
      </c>
      <c r="M145" s="44" t="n">
        <v>103674866</v>
      </c>
      <c r="N145" s="44" t="n">
        <v>0</v>
      </c>
      <c r="O145" s="44" t="n">
        <v>0</v>
      </c>
      <c r="P145" s="45" t="n">
        <v>2075056</v>
      </c>
      <c r="Q145" s="44" t="n">
        <v>1084090</v>
      </c>
      <c r="R145" s="44" t="n">
        <f aca="false">+I145+J145+K145+M145+N145+O145+P145+Q145</f>
        <v>108409012</v>
      </c>
      <c r="S145" s="44" t="n">
        <v>12560712</v>
      </c>
      <c r="T145" s="44" t="n">
        <f aca="false">+R145+S145</f>
        <v>120969724</v>
      </c>
    </row>
    <row r="146" customFormat="false" ht="15" hidden="true" customHeight="false" outlineLevel="0" collapsed="false">
      <c r="A146" s="43" t="s">
        <v>5</v>
      </c>
      <c r="B146" s="43" t="s">
        <v>7</v>
      </c>
      <c r="C146" s="43" t="s">
        <v>435</v>
      </c>
      <c r="D146" s="43" t="s">
        <v>242</v>
      </c>
      <c r="E146" s="43" t="s">
        <v>73</v>
      </c>
      <c r="F146" s="43" t="n">
        <v>5000</v>
      </c>
      <c r="G146" s="43" t="s">
        <v>243</v>
      </c>
      <c r="H146" s="43" t="s">
        <v>244</v>
      </c>
      <c r="I146" s="44" t="n">
        <v>12618000</v>
      </c>
      <c r="J146" s="44" t="n">
        <v>3304000</v>
      </c>
      <c r="K146" s="44" t="n">
        <v>0</v>
      </c>
      <c r="L146" s="44" t="n">
        <v>0</v>
      </c>
      <c r="M146" s="44" t="n">
        <v>77072616</v>
      </c>
      <c r="N146" s="44" t="n">
        <v>0</v>
      </c>
      <c r="O146" s="44" t="n">
        <v>0</v>
      </c>
      <c r="P146" s="45" t="n">
        <v>1917415</v>
      </c>
      <c r="Q146" s="44" t="n">
        <v>958707</v>
      </c>
      <c r="R146" s="44" t="n">
        <f aca="false">+I146+J146+K146+M146+N146+O146+P146+Q146</f>
        <v>95870738</v>
      </c>
      <c r="S146" s="44" t="n">
        <v>22775718</v>
      </c>
      <c r="T146" s="44" t="n">
        <f aca="false">+R146+S146</f>
        <v>118646456</v>
      </c>
    </row>
    <row r="147" customFormat="false" ht="15" hidden="true" customHeight="false" outlineLevel="0" collapsed="false">
      <c r="A147" s="43" t="s">
        <v>5</v>
      </c>
      <c r="B147" s="43" t="s">
        <v>7</v>
      </c>
      <c r="C147" s="43" t="s">
        <v>436</v>
      </c>
      <c r="D147" s="43" t="s">
        <v>242</v>
      </c>
      <c r="E147" s="43" t="s">
        <v>73</v>
      </c>
      <c r="F147" s="43" t="n">
        <v>5000</v>
      </c>
      <c r="G147" s="43" t="s">
        <v>243</v>
      </c>
      <c r="H147" s="43" t="s">
        <v>244</v>
      </c>
      <c r="I147" s="44" t="n">
        <v>0</v>
      </c>
      <c r="J147" s="44" t="n">
        <v>0</v>
      </c>
      <c r="K147" s="44" t="n">
        <v>350045568</v>
      </c>
      <c r="L147" s="44" t="n">
        <v>350045568</v>
      </c>
      <c r="M147" s="44" t="n">
        <v>0</v>
      </c>
      <c r="N147" s="44" t="n">
        <v>0</v>
      </c>
      <c r="O147" s="44" t="n">
        <v>0</v>
      </c>
      <c r="P147" s="45" t="n">
        <v>6895898</v>
      </c>
      <c r="Q147" s="44" t="n">
        <v>3605469</v>
      </c>
      <c r="R147" s="44" t="n">
        <f aca="false">+I147+J147+K147+M147+N147+O147+P147+Q147</f>
        <v>360546935</v>
      </c>
      <c r="S147" s="44" t="n">
        <v>150019529</v>
      </c>
      <c r="T147" s="44" t="n">
        <f aca="false">+R147+S147</f>
        <v>510566464</v>
      </c>
    </row>
    <row r="148" customFormat="false" ht="15" hidden="true" customHeight="false" outlineLevel="0" collapsed="false">
      <c r="A148" s="43" t="s">
        <v>5</v>
      </c>
      <c r="B148" s="43" t="s">
        <v>7</v>
      </c>
      <c r="C148" s="43" t="s">
        <v>178</v>
      </c>
      <c r="D148" s="43" t="s">
        <v>437</v>
      </c>
      <c r="E148" s="43" t="s">
        <v>38</v>
      </c>
      <c r="F148" s="43" t="n">
        <v>3935</v>
      </c>
      <c r="G148" s="43" t="s">
        <v>438</v>
      </c>
      <c r="H148" s="43" t="s">
        <v>439</v>
      </c>
      <c r="I148" s="44" t="n">
        <v>0</v>
      </c>
      <c r="J148" s="44" t="n">
        <v>0</v>
      </c>
      <c r="K148" s="44" t="n">
        <v>0</v>
      </c>
      <c r="L148" s="44" t="n">
        <v>0</v>
      </c>
      <c r="M148" s="44" t="n">
        <v>0</v>
      </c>
      <c r="N148" s="44" t="n">
        <v>0</v>
      </c>
      <c r="O148" s="44" t="n">
        <v>0</v>
      </c>
      <c r="P148" s="45" t="n">
        <v>0</v>
      </c>
      <c r="Q148" s="44" t="n">
        <v>0</v>
      </c>
      <c r="R148" s="44" t="n">
        <f aca="false">+I148+J148+K148+M148+N148+O148+P148+Q148</f>
        <v>0</v>
      </c>
      <c r="S148" s="44" t="n">
        <v>0</v>
      </c>
      <c r="T148" s="44" t="n">
        <f aca="false">+R148+S148</f>
        <v>0</v>
      </c>
    </row>
    <row r="149" customFormat="false" ht="15" hidden="true" customHeight="false" outlineLevel="0" collapsed="false">
      <c r="A149" s="43" t="s">
        <v>5</v>
      </c>
      <c r="B149" s="43" t="s">
        <v>7</v>
      </c>
      <c r="C149" s="43" t="s">
        <v>440</v>
      </c>
      <c r="D149" s="43" t="s">
        <v>246</v>
      </c>
      <c r="E149" s="43" t="s">
        <v>38</v>
      </c>
      <c r="F149" s="43" t="n">
        <v>2800</v>
      </c>
      <c r="G149" s="43" t="s">
        <v>247</v>
      </c>
      <c r="H149" s="43" t="s">
        <v>248</v>
      </c>
      <c r="I149" s="44" t="n">
        <v>2008800</v>
      </c>
      <c r="J149" s="44" t="n">
        <v>12203800</v>
      </c>
      <c r="K149" s="44" t="n">
        <v>0</v>
      </c>
      <c r="L149" s="44" t="n">
        <v>0</v>
      </c>
      <c r="M149" s="44" t="n">
        <v>68424420</v>
      </c>
      <c r="N149" s="44" t="n">
        <v>0</v>
      </c>
      <c r="O149" s="44" t="n">
        <v>0</v>
      </c>
      <c r="P149" s="45" t="n">
        <v>1669426</v>
      </c>
      <c r="Q149" s="44" t="n">
        <v>851580</v>
      </c>
      <c r="R149" s="44" t="n">
        <f aca="false">+I149+J149+K149+M149+N149+O149+P149+Q149</f>
        <v>85158026</v>
      </c>
      <c r="S149" s="44" t="n">
        <v>15304919</v>
      </c>
      <c r="T149" s="44" t="n">
        <f aca="false">+R149+S149</f>
        <v>100462945</v>
      </c>
    </row>
    <row r="150" customFormat="false" ht="15" hidden="true" customHeight="false" outlineLevel="0" collapsed="false">
      <c r="A150" s="43" t="s">
        <v>5</v>
      </c>
      <c r="B150" s="43" t="s">
        <v>7</v>
      </c>
      <c r="C150" s="43" t="s">
        <v>441</v>
      </c>
      <c r="D150" s="43" t="s">
        <v>442</v>
      </c>
      <c r="E150" s="43" t="s">
        <v>38</v>
      </c>
      <c r="F150" s="43" t="n">
        <v>2510</v>
      </c>
      <c r="G150" s="43" t="s">
        <v>443</v>
      </c>
      <c r="H150" s="43" t="s">
        <v>444</v>
      </c>
      <c r="I150" s="44" t="n">
        <v>0</v>
      </c>
      <c r="J150" s="44" t="n">
        <v>0</v>
      </c>
      <c r="K150" s="44" t="n">
        <v>0</v>
      </c>
      <c r="L150" s="44" t="n">
        <v>0</v>
      </c>
      <c r="M150" s="44" t="n">
        <v>15410160</v>
      </c>
      <c r="N150" s="44" t="n">
        <v>0</v>
      </c>
      <c r="O150" s="44" t="n">
        <v>0</v>
      </c>
      <c r="P150" s="45" t="n">
        <v>317735</v>
      </c>
      <c r="Q150" s="44" t="n">
        <v>158868</v>
      </c>
      <c r="R150" s="44" t="n">
        <f aca="false">+I150+J150+K150+M150+N150+O150+P150+Q150</f>
        <v>15886763</v>
      </c>
      <c r="S150" s="44" t="n">
        <v>1786043</v>
      </c>
      <c r="T150" s="44" t="n">
        <f aca="false">+R150+S150</f>
        <v>17672806</v>
      </c>
    </row>
    <row r="151" customFormat="false" ht="15" hidden="true" customHeight="false" outlineLevel="0" collapsed="false">
      <c r="A151" s="43" t="s">
        <v>5</v>
      </c>
      <c r="B151" s="43" t="s">
        <v>7</v>
      </c>
      <c r="C151" s="43" t="s">
        <v>445</v>
      </c>
      <c r="D151" s="43" t="s">
        <v>250</v>
      </c>
      <c r="E151" s="43" t="s">
        <v>73</v>
      </c>
      <c r="F151" s="43" t="n">
        <v>1138</v>
      </c>
      <c r="G151" s="43" t="s">
        <v>34</v>
      </c>
      <c r="H151" s="43" t="s">
        <v>446</v>
      </c>
      <c r="I151" s="44" t="n">
        <v>914400</v>
      </c>
      <c r="J151" s="44" t="n">
        <v>8383492</v>
      </c>
      <c r="K151" s="44" t="n">
        <v>0</v>
      </c>
      <c r="L151" s="44" t="n">
        <v>0</v>
      </c>
      <c r="M151" s="44" t="n">
        <v>177924693</v>
      </c>
      <c r="N151" s="44" t="n">
        <v>0</v>
      </c>
      <c r="O151" s="44" t="n">
        <v>0</v>
      </c>
      <c r="P151" s="45" t="n">
        <v>3860259</v>
      </c>
      <c r="Q151" s="44" t="n">
        <v>1930130</v>
      </c>
      <c r="R151" s="44" t="n">
        <f aca="false">+I151+J151+K151+M151+N151+O151+P151+Q151</f>
        <v>193012974</v>
      </c>
      <c r="S151" s="44" t="n">
        <v>24787033</v>
      </c>
      <c r="T151" s="44" t="n">
        <f aca="false">+R151+S151</f>
        <v>217800007</v>
      </c>
    </row>
    <row r="152" customFormat="false" ht="15" hidden="true" customHeight="false" outlineLevel="0" collapsed="false">
      <c r="A152" s="43" t="s">
        <v>5</v>
      </c>
      <c r="B152" s="43" t="s">
        <v>7</v>
      </c>
      <c r="C152" s="43" t="s">
        <v>447</v>
      </c>
      <c r="D152" s="43" t="s">
        <v>253</v>
      </c>
      <c r="E152" s="43" t="s">
        <v>38</v>
      </c>
      <c r="F152" s="43" t="n">
        <v>2600</v>
      </c>
      <c r="G152" s="43" t="s">
        <v>254</v>
      </c>
      <c r="H152" s="43" t="s">
        <v>448</v>
      </c>
      <c r="I152" s="44" t="n">
        <v>932910</v>
      </c>
      <c r="J152" s="44" t="n">
        <v>301300</v>
      </c>
      <c r="K152" s="44" t="n">
        <v>0</v>
      </c>
      <c r="L152" s="44" t="n">
        <v>0</v>
      </c>
      <c r="M152" s="44" t="n">
        <v>32082520</v>
      </c>
      <c r="N152" s="44" t="n">
        <v>0</v>
      </c>
      <c r="O152" s="44" t="n">
        <v>0</v>
      </c>
      <c r="P152" s="45" t="n">
        <v>686943</v>
      </c>
      <c r="Q152" s="44" t="n">
        <v>343471</v>
      </c>
      <c r="R152" s="44" t="n">
        <f aca="false">+I152+J152+K152+M152+N152+O152+P152+Q152</f>
        <v>34347144</v>
      </c>
      <c r="S152" s="44" t="n">
        <v>5057914</v>
      </c>
      <c r="T152" s="44" t="n">
        <f aca="false">+R152+S152</f>
        <v>39405058</v>
      </c>
    </row>
    <row r="153" customFormat="false" ht="15" hidden="true" customHeight="false" outlineLevel="0" collapsed="false">
      <c r="A153" s="43" t="s">
        <v>5</v>
      </c>
      <c r="B153" s="43" t="s">
        <v>7</v>
      </c>
      <c r="C153" s="43" t="s">
        <v>449</v>
      </c>
      <c r="D153" s="43" t="s">
        <v>257</v>
      </c>
      <c r="E153" s="43" t="s">
        <v>38</v>
      </c>
      <c r="F153" s="43" t="n">
        <v>1139</v>
      </c>
      <c r="G153" s="43" t="s">
        <v>34</v>
      </c>
      <c r="H153" s="43" t="s">
        <v>450</v>
      </c>
      <c r="I153" s="44" t="n">
        <v>5129743</v>
      </c>
      <c r="J153" s="44" t="n">
        <v>507500</v>
      </c>
      <c r="K153" s="44" t="n">
        <v>0</v>
      </c>
      <c r="L153" s="44" t="n">
        <v>0</v>
      </c>
      <c r="M153" s="44" t="n">
        <v>61604757</v>
      </c>
      <c r="N153" s="44" t="n">
        <v>0</v>
      </c>
      <c r="O153" s="44" t="n">
        <v>0</v>
      </c>
      <c r="P153" s="45" t="n">
        <v>584880</v>
      </c>
      <c r="Q153" s="44" t="n">
        <v>685120</v>
      </c>
      <c r="R153" s="44" t="n">
        <f aca="false">+I153+J153+K153+M153+N153+O153+P153+Q153</f>
        <v>68512000</v>
      </c>
      <c r="S153" s="44" t="n">
        <v>12192215</v>
      </c>
      <c r="T153" s="44" t="n">
        <f aca="false">+R153+S153</f>
        <v>80704215</v>
      </c>
    </row>
    <row r="154" customFormat="false" ht="15" hidden="true" customHeight="false" outlineLevel="0" collapsed="false">
      <c r="A154" s="43" t="s">
        <v>5</v>
      </c>
      <c r="B154" s="43" t="s">
        <v>7</v>
      </c>
      <c r="C154" s="43" t="s">
        <v>451</v>
      </c>
      <c r="D154" s="43" t="s">
        <v>452</v>
      </c>
      <c r="E154" s="43" t="s">
        <v>73</v>
      </c>
      <c r="F154" s="43" t="n">
        <v>1139</v>
      </c>
      <c r="G154" s="43" t="s">
        <v>34</v>
      </c>
      <c r="H154" s="43" t="s">
        <v>450</v>
      </c>
      <c r="I154" s="44" t="n">
        <v>13839720</v>
      </c>
      <c r="J154" s="44" t="n">
        <v>15400000</v>
      </c>
      <c r="K154" s="44" t="n">
        <v>0</v>
      </c>
      <c r="L154" s="44" t="n">
        <v>0</v>
      </c>
      <c r="M154" s="44" t="n">
        <v>0</v>
      </c>
      <c r="N154" s="44" t="n">
        <v>0</v>
      </c>
      <c r="O154" s="44" t="n">
        <v>0</v>
      </c>
      <c r="P154" s="45" t="n">
        <v>202603</v>
      </c>
      <c r="Q154" s="44" t="n">
        <v>297397</v>
      </c>
      <c r="R154" s="44" t="n">
        <f aca="false">+I154+J154+K154+M154+N154+O154+P154+Q154</f>
        <v>29739720</v>
      </c>
      <c r="S154" s="44" t="n">
        <v>20439720</v>
      </c>
      <c r="T154" s="44" t="n">
        <f aca="false">+R154+S154</f>
        <v>50179440</v>
      </c>
    </row>
    <row r="155" customFormat="false" ht="15" hidden="true" customHeight="false" outlineLevel="0" collapsed="false">
      <c r="A155" s="43" t="s">
        <v>5</v>
      </c>
      <c r="B155" s="43" t="s">
        <v>7</v>
      </c>
      <c r="C155" s="43" t="s">
        <v>453</v>
      </c>
      <c r="D155" s="43" t="s">
        <v>454</v>
      </c>
      <c r="E155" s="43" t="s">
        <v>43</v>
      </c>
      <c r="F155" s="43" t="n">
        <v>2200</v>
      </c>
      <c r="G155" s="43" t="s">
        <v>455</v>
      </c>
      <c r="H155" s="43" t="s">
        <v>456</v>
      </c>
      <c r="I155" s="44" t="n">
        <v>0</v>
      </c>
      <c r="J155" s="44" t="n">
        <v>280000</v>
      </c>
      <c r="K155" s="44" t="n">
        <v>0</v>
      </c>
      <c r="L155" s="44" t="n">
        <v>0</v>
      </c>
      <c r="M155" s="44" t="n">
        <v>11246844</v>
      </c>
      <c r="N155" s="44" t="n">
        <v>0</v>
      </c>
      <c r="O155" s="44" t="n">
        <v>0</v>
      </c>
      <c r="P155" s="45" t="n">
        <v>237667</v>
      </c>
      <c r="Q155" s="44" t="n">
        <v>118833</v>
      </c>
      <c r="R155" s="44" t="n">
        <f aca="false">+I155+J155+K155+M155+N155+O155+P155+Q155</f>
        <v>11883344</v>
      </c>
      <c r="S155" s="44" t="n">
        <v>1729898</v>
      </c>
      <c r="T155" s="44" t="n">
        <f aca="false">+R155+S155</f>
        <v>13613242</v>
      </c>
    </row>
    <row r="156" customFormat="false" ht="15" hidden="true" customHeight="false" outlineLevel="0" collapsed="false">
      <c r="A156" s="43" t="s">
        <v>5</v>
      </c>
      <c r="B156" s="43" t="s">
        <v>7</v>
      </c>
      <c r="C156" s="43" t="s">
        <v>457</v>
      </c>
      <c r="D156" s="43" t="s">
        <v>458</v>
      </c>
      <c r="E156" s="43" t="s">
        <v>73</v>
      </c>
      <c r="F156" s="43" t="n">
        <v>4030</v>
      </c>
      <c r="G156" s="43" t="s">
        <v>85</v>
      </c>
      <c r="H156" s="43" t="s">
        <v>459</v>
      </c>
      <c r="I156" s="44" t="n">
        <v>21777570</v>
      </c>
      <c r="J156" s="44" t="n">
        <v>24477173</v>
      </c>
      <c r="K156" s="44" t="n">
        <v>0</v>
      </c>
      <c r="L156" s="44" t="n">
        <v>0</v>
      </c>
      <c r="M156" s="44" t="n">
        <v>0</v>
      </c>
      <c r="N156" s="44" t="n">
        <v>0</v>
      </c>
      <c r="O156" s="44" t="n">
        <v>0</v>
      </c>
      <c r="P156" s="45" t="n">
        <v>953706</v>
      </c>
      <c r="Q156" s="44" t="n">
        <v>476853</v>
      </c>
      <c r="R156" s="44" t="n">
        <f aca="false">+I156+J156+K156+M156+N156+O156+P156+Q156</f>
        <v>47685302</v>
      </c>
      <c r="S156" s="44" t="n">
        <v>33467194</v>
      </c>
      <c r="T156" s="44" t="n">
        <f aca="false">+R156+S156</f>
        <v>81152496</v>
      </c>
    </row>
    <row r="157" customFormat="false" ht="15" hidden="true" customHeight="false" outlineLevel="0" collapsed="false">
      <c r="A157" s="43" t="s">
        <v>5</v>
      </c>
      <c r="B157" s="43" t="s">
        <v>7</v>
      </c>
      <c r="C157" s="43" t="s">
        <v>460</v>
      </c>
      <c r="D157" s="43" t="s">
        <v>262</v>
      </c>
      <c r="E157" s="43" t="s">
        <v>38</v>
      </c>
      <c r="F157" s="43" t="n">
        <v>1123</v>
      </c>
      <c r="G157" s="43" t="s">
        <v>34</v>
      </c>
      <c r="H157" s="43" t="s">
        <v>263</v>
      </c>
      <c r="I157" s="44" t="n">
        <v>0</v>
      </c>
      <c r="J157" s="44" t="n">
        <v>0</v>
      </c>
      <c r="K157" s="44" t="n">
        <v>0</v>
      </c>
      <c r="L157" s="44" t="n">
        <v>0</v>
      </c>
      <c r="M157" s="44" t="n">
        <v>9245250</v>
      </c>
      <c r="N157" s="44" t="n">
        <v>0</v>
      </c>
      <c r="O157" s="44" t="n">
        <v>0</v>
      </c>
      <c r="P157" s="45" t="n">
        <v>169011</v>
      </c>
      <c r="Q157" s="44" t="n">
        <v>95094</v>
      </c>
      <c r="R157" s="44" t="n">
        <f aca="false">+I157+J157+K157+M157+N157+O157+P157+Q157</f>
        <v>9509355</v>
      </c>
      <c r="S157" s="44" t="n">
        <v>1027250</v>
      </c>
      <c r="T157" s="44" t="n">
        <f aca="false">+R157+S157</f>
        <v>10536605</v>
      </c>
    </row>
    <row r="158" customFormat="false" ht="15" hidden="true" customHeight="false" outlineLevel="0" collapsed="false">
      <c r="A158" s="43" t="s">
        <v>5</v>
      </c>
      <c r="B158" s="43" t="s">
        <v>7</v>
      </c>
      <c r="C158" s="43" t="s">
        <v>461</v>
      </c>
      <c r="D158" s="43" t="s">
        <v>462</v>
      </c>
      <c r="E158" s="43" t="s">
        <v>38</v>
      </c>
      <c r="F158" s="43" t="n">
        <v>1137</v>
      </c>
      <c r="G158" s="43" t="s">
        <v>34</v>
      </c>
      <c r="H158" s="43" t="s">
        <v>463</v>
      </c>
      <c r="I158" s="44" t="n">
        <v>0</v>
      </c>
      <c r="J158" s="44" t="n">
        <v>1330000</v>
      </c>
      <c r="K158" s="44" t="n">
        <v>0</v>
      </c>
      <c r="L158" s="44" t="n">
        <v>0</v>
      </c>
      <c r="M158" s="44" t="n">
        <v>50212440</v>
      </c>
      <c r="N158" s="44" t="n">
        <v>0</v>
      </c>
      <c r="O158" s="44" t="n">
        <v>0</v>
      </c>
      <c r="P158" s="45" t="n">
        <v>757789</v>
      </c>
      <c r="Q158" s="44" t="n">
        <v>528285</v>
      </c>
      <c r="R158" s="44" t="n">
        <f aca="false">+I158+J158+K158+M158+N158+O158+P158+Q158</f>
        <v>52828514</v>
      </c>
      <c r="S158" s="44" t="n">
        <v>6149160</v>
      </c>
      <c r="T158" s="44" t="n">
        <f aca="false">+R158+S158</f>
        <v>58977674</v>
      </c>
    </row>
    <row r="159" customFormat="false" ht="15" hidden="true" customHeight="false" outlineLevel="0" collapsed="false">
      <c r="A159" s="43" t="s">
        <v>5</v>
      </c>
      <c r="B159" s="43" t="s">
        <v>7</v>
      </c>
      <c r="C159" s="43" t="s">
        <v>464</v>
      </c>
      <c r="D159" s="43" t="s">
        <v>268</v>
      </c>
      <c r="E159" s="43" t="s">
        <v>38</v>
      </c>
      <c r="F159" s="43" t="n">
        <v>3950</v>
      </c>
      <c r="G159" s="43" t="s">
        <v>210</v>
      </c>
      <c r="H159" s="43" t="s">
        <v>465</v>
      </c>
      <c r="I159" s="44" t="n">
        <v>0</v>
      </c>
      <c r="J159" s="44" t="n">
        <v>14769678</v>
      </c>
      <c r="K159" s="44" t="n">
        <v>0</v>
      </c>
      <c r="L159" s="44" t="n">
        <v>0</v>
      </c>
      <c r="M159" s="44" t="n">
        <v>32515623</v>
      </c>
      <c r="N159" s="44" t="n">
        <v>0</v>
      </c>
      <c r="O159" s="44" t="n">
        <v>0</v>
      </c>
      <c r="P159" s="45" t="n">
        <v>974955</v>
      </c>
      <c r="Q159" s="44" t="n">
        <v>487477</v>
      </c>
      <c r="R159" s="44" t="n">
        <f aca="false">+I159+J159+K159+M159+N159+O159+P159+Q159</f>
        <v>48747733</v>
      </c>
      <c r="S159" s="44" t="n">
        <v>10016585</v>
      </c>
      <c r="T159" s="44" t="n">
        <f aca="false">+R159+S159</f>
        <v>58764318</v>
      </c>
    </row>
    <row r="160" customFormat="false" ht="15" hidden="true" customHeight="false" outlineLevel="0" collapsed="false">
      <c r="A160" s="43" t="s">
        <v>5</v>
      </c>
      <c r="B160" s="43" t="s">
        <v>8</v>
      </c>
      <c r="C160" s="43"/>
      <c r="D160" s="43" t="s">
        <v>31</v>
      </c>
      <c r="E160" s="43" t="s">
        <v>32</v>
      </c>
      <c r="F160" s="43" t="s">
        <v>33</v>
      </c>
      <c r="G160" s="43" t="s">
        <v>34</v>
      </c>
      <c r="H160" s="43" t="s">
        <v>35</v>
      </c>
      <c r="I160" s="44" t="n">
        <v>64157912</v>
      </c>
      <c r="J160" s="44" t="n">
        <v>77091349</v>
      </c>
      <c r="K160" s="44"/>
      <c r="L160" s="44"/>
      <c r="M160" s="44" t="n">
        <v>381762093</v>
      </c>
      <c r="N160" s="44" t="n">
        <v>26670061</v>
      </c>
      <c r="O160" s="44" t="n">
        <v>184832845</v>
      </c>
      <c r="P160" s="45" t="n">
        <v>15144622</v>
      </c>
      <c r="Q160" s="44" t="n">
        <v>7572310</v>
      </c>
      <c r="R160" s="44" t="n">
        <f aca="false">+I160+J160+K160+M160+N160+O160+P160+Q160</f>
        <v>757231192</v>
      </c>
      <c r="S160" s="44" t="n">
        <v>183435150</v>
      </c>
      <c r="T160" s="44" t="n">
        <f aca="false">+R160+S160</f>
        <v>940666342</v>
      </c>
    </row>
    <row r="161" customFormat="false" ht="15" hidden="true" customHeight="false" outlineLevel="0" collapsed="false">
      <c r="A161" s="43" t="s">
        <v>5</v>
      </c>
      <c r="B161" s="43" t="s">
        <v>8</v>
      </c>
      <c r="C161" s="43" t="s">
        <v>466</v>
      </c>
      <c r="D161" s="43" t="s">
        <v>467</v>
      </c>
      <c r="E161" s="43" t="s">
        <v>38</v>
      </c>
      <c r="F161" s="43" t="n">
        <v>8000</v>
      </c>
      <c r="G161" s="43" t="s">
        <v>100</v>
      </c>
      <c r="H161" s="43" t="s">
        <v>468</v>
      </c>
      <c r="I161" s="44" t="n">
        <v>1772589</v>
      </c>
      <c r="J161" s="44" t="n">
        <v>14599541</v>
      </c>
      <c r="K161" s="44" t="n">
        <v>0</v>
      </c>
      <c r="L161" s="44" t="n">
        <v>0</v>
      </c>
      <c r="M161" s="44" t="n">
        <v>64815741</v>
      </c>
      <c r="N161" s="44" t="n">
        <v>0</v>
      </c>
      <c r="O161" s="44" t="n">
        <v>0</v>
      </c>
      <c r="P161" s="45" t="n">
        <v>1673976</v>
      </c>
      <c r="Q161" s="44" t="n">
        <v>836987</v>
      </c>
      <c r="R161" s="44" t="n">
        <f aca="false">+I161+J161+K161+M161+N161+O161+P161+Q161</f>
        <v>83698834</v>
      </c>
      <c r="S161" s="44" t="n">
        <v>15702355</v>
      </c>
      <c r="T161" s="44" t="n">
        <f aca="false">+R161+S161</f>
        <v>99401189</v>
      </c>
    </row>
    <row r="162" customFormat="false" ht="15" hidden="true" customHeight="false" outlineLevel="0" collapsed="false">
      <c r="A162" s="43" t="s">
        <v>5</v>
      </c>
      <c r="B162" s="43" t="s">
        <v>8</v>
      </c>
      <c r="C162" s="43" t="s">
        <v>469</v>
      </c>
      <c r="D162" s="43" t="s">
        <v>37</v>
      </c>
      <c r="E162" s="43" t="s">
        <v>38</v>
      </c>
      <c r="F162" s="43" t="n">
        <v>9700</v>
      </c>
      <c r="G162" s="43" t="s">
        <v>39</v>
      </c>
      <c r="H162" s="43" t="s">
        <v>271</v>
      </c>
      <c r="I162" s="44" t="n">
        <v>6963172</v>
      </c>
      <c r="J162" s="44" t="n">
        <v>4346641</v>
      </c>
      <c r="K162" s="44" t="n">
        <v>0</v>
      </c>
      <c r="L162" s="44" t="n">
        <v>0</v>
      </c>
      <c r="M162" s="44" t="n">
        <v>72536241</v>
      </c>
      <c r="N162" s="44" t="n">
        <v>0</v>
      </c>
      <c r="O162" s="44" t="n">
        <v>0</v>
      </c>
      <c r="P162" s="45" t="n">
        <v>1728783</v>
      </c>
      <c r="Q162" s="44" t="n">
        <v>864391</v>
      </c>
      <c r="R162" s="44" t="n">
        <f aca="false">+I162+J162+K162+M162+N162+O162+P162+Q162</f>
        <v>86439228</v>
      </c>
      <c r="S162" s="44" t="n">
        <v>17407835</v>
      </c>
      <c r="T162" s="44" t="n">
        <f aca="false">+R162+S162</f>
        <v>103847063</v>
      </c>
    </row>
    <row r="163" customFormat="false" ht="15" hidden="true" customHeight="false" outlineLevel="0" collapsed="false">
      <c r="A163" s="43" t="s">
        <v>5</v>
      </c>
      <c r="B163" s="43" t="s">
        <v>8</v>
      </c>
      <c r="C163" s="43" t="s">
        <v>470</v>
      </c>
      <c r="D163" s="43" t="s">
        <v>37</v>
      </c>
      <c r="E163" s="43" t="s">
        <v>38</v>
      </c>
      <c r="F163" s="43" t="n">
        <v>9700</v>
      </c>
      <c r="G163" s="43" t="s">
        <v>39</v>
      </c>
      <c r="H163" s="43" t="s">
        <v>271</v>
      </c>
      <c r="I163" s="44" t="n">
        <v>58658226</v>
      </c>
      <c r="J163" s="44" t="n">
        <v>0</v>
      </c>
      <c r="K163" s="44" t="n">
        <v>1440984260</v>
      </c>
      <c r="L163" s="44" t="n">
        <v>1440984260</v>
      </c>
      <c r="M163" s="44" t="n">
        <v>0</v>
      </c>
      <c r="N163" s="44" t="n">
        <v>0</v>
      </c>
      <c r="O163" s="44" t="n">
        <v>0</v>
      </c>
      <c r="P163" s="45" t="n">
        <v>30920463</v>
      </c>
      <c r="Q163" s="44" t="n">
        <v>15460230</v>
      </c>
      <c r="R163" s="44" t="n">
        <f aca="false">+I163+J163+K163+M163+N163+O163+P163+Q163</f>
        <v>1546023179</v>
      </c>
      <c r="S163" s="44" t="n">
        <v>697137018</v>
      </c>
      <c r="T163" s="44" t="n">
        <f aca="false">+R163+S163</f>
        <v>2243160197</v>
      </c>
    </row>
    <row r="164" customFormat="false" ht="15" hidden="true" customHeight="false" outlineLevel="0" collapsed="false">
      <c r="A164" s="43" t="s">
        <v>5</v>
      </c>
      <c r="B164" s="43" t="s">
        <v>8</v>
      </c>
      <c r="C164" s="43" t="s">
        <v>471</v>
      </c>
      <c r="D164" s="43" t="s">
        <v>472</v>
      </c>
      <c r="E164" s="43" t="s">
        <v>38</v>
      </c>
      <c r="F164" s="43" t="n">
        <v>1139</v>
      </c>
      <c r="G164" s="43" t="s">
        <v>34</v>
      </c>
      <c r="H164" s="43" t="s">
        <v>44</v>
      </c>
      <c r="I164" s="44" t="n">
        <v>0</v>
      </c>
      <c r="J164" s="44" t="n">
        <v>5895301</v>
      </c>
      <c r="K164" s="44" t="n">
        <v>0</v>
      </c>
      <c r="L164" s="44" t="n">
        <v>0</v>
      </c>
      <c r="M164" s="44" t="n">
        <v>33001500</v>
      </c>
      <c r="N164" s="44" t="n">
        <v>0</v>
      </c>
      <c r="O164" s="44" t="n">
        <v>0</v>
      </c>
      <c r="P164" s="45" t="n">
        <v>801995</v>
      </c>
      <c r="Q164" s="44" t="n">
        <v>400997</v>
      </c>
      <c r="R164" s="44" t="n">
        <f aca="false">+I164+J164+K164+M164+N164+O164+P164+Q164</f>
        <v>40099793</v>
      </c>
      <c r="S164" s="44" t="n">
        <v>6384940</v>
      </c>
      <c r="T164" s="44" t="n">
        <f aca="false">+R164+S164</f>
        <v>46484733</v>
      </c>
    </row>
    <row r="165" customFormat="false" ht="15" hidden="true" customHeight="false" outlineLevel="0" collapsed="false">
      <c r="A165" s="43" t="s">
        <v>5</v>
      </c>
      <c r="B165" s="43" t="s">
        <v>8</v>
      </c>
      <c r="C165" s="43" t="s">
        <v>473</v>
      </c>
      <c r="D165" s="43" t="s">
        <v>474</v>
      </c>
      <c r="E165" s="43" t="s">
        <v>38</v>
      </c>
      <c r="F165" s="43" t="n">
        <v>4400</v>
      </c>
      <c r="G165" s="43" t="s">
        <v>47</v>
      </c>
      <c r="H165" s="43" t="s">
        <v>48</v>
      </c>
      <c r="I165" s="44" t="n">
        <v>0</v>
      </c>
      <c r="J165" s="44" t="n">
        <v>13191605</v>
      </c>
      <c r="K165" s="44" t="n">
        <v>0</v>
      </c>
      <c r="L165" s="44" t="n">
        <v>0</v>
      </c>
      <c r="M165" s="44" t="n">
        <v>43048357</v>
      </c>
      <c r="N165" s="44" t="n">
        <v>0</v>
      </c>
      <c r="O165" s="44" t="n">
        <v>1832385</v>
      </c>
      <c r="P165" s="45" t="n">
        <v>1197367</v>
      </c>
      <c r="Q165" s="44" t="n">
        <v>598682</v>
      </c>
      <c r="R165" s="44" t="n">
        <f aca="false">+I165+J165+K165+M165+N165+O165+P165+Q165</f>
        <v>59868396</v>
      </c>
      <c r="S165" s="44" t="n">
        <v>10969377</v>
      </c>
      <c r="T165" s="44" t="n">
        <f aca="false">+R165+S165</f>
        <v>70837773</v>
      </c>
    </row>
    <row r="166" customFormat="false" ht="15" hidden="true" customHeight="false" outlineLevel="0" collapsed="false">
      <c r="A166" s="43" t="s">
        <v>5</v>
      </c>
      <c r="B166" s="43" t="s">
        <v>8</v>
      </c>
      <c r="C166" s="43" t="s">
        <v>475</v>
      </c>
      <c r="D166" s="43" t="s">
        <v>50</v>
      </c>
      <c r="E166" s="43" t="s">
        <v>38</v>
      </c>
      <c r="F166" s="43" t="n">
        <v>8184</v>
      </c>
      <c r="G166" s="43" t="s">
        <v>51</v>
      </c>
      <c r="H166" s="43" t="s">
        <v>476</v>
      </c>
      <c r="I166" s="44" t="n">
        <v>0</v>
      </c>
      <c r="J166" s="44" t="n">
        <v>0</v>
      </c>
      <c r="K166" s="44" t="n">
        <v>0</v>
      </c>
      <c r="L166" s="44" t="n">
        <v>0</v>
      </c>
      <c r="M166" s="44" t="n">
        <v>12210247</v>
      </c>
      <c r="N166" s="44" t="n">
        <v>0</v>
      </c>
      <c r="O166" s="44" t="n">
        <v>0</v>
      </c>
      <c r="P166" s="45" t="n">
        <v>251757</v>
      </c>
      <c r="Q166" s="44" t="n">
        <v>125878</v>
      </c>
      <c r="R166" s="44" t="n">
        <f aca="false">+I166+J166+K166+M166+N166+O166+P166+Q166</f>
        <v>12587882</v>
      </c>
      <c r="S166" s="44" t="n">
        <v>1398654</v>
      </c>
      <c r="T166" s="44" t="n">
        <f aca="false">+R166+S166</f>
        <v>13986536</v>
      </c>
    </row>
    <row r="167" customFormat="false" ht="15" hidden="true" customHeight="false" outlineLevel="0" collapsed="false">
      <c r="A167" s="43" t="s">
        <v>5</v>
      </c>
      <c r="B167" s="43" t="s">
        <v>8</v>
      </c>
      <c r="C167" s="43" t="s">
        <v>477</v>
      </c>
      <c r="D167" s="43" t="s">
        <v>54</v>
      </c>
      <c r="E167" s="43" t="s">
        <v>38</v>
      </c>
      <c r="F167" s="43" t="n">
        <v>8230</v>
      </c>
      <c r="G167" s="43" t="s">
        <v>55</v>
      </c>
      <c r="H167" s="43" t="s">
        <v>56</v>
      </c>
      <c r="I167" s="44" t="n">
        <v>0</v>
      </c>
      <c r="J167" s="44" t="n">
        <v>429</v>
      </c>
      <c r="K167" s="44" t="n">
        <v>429266905</v>
      </c>
      <c r="L167" s="44" t="n">
        <v>429266905</v>
      </c>
      <c r="M167" s="44" t="n">
        <v>1909743</v>
      </c>
      <c r="N167" s="44" t="n">
        <v>0</v>
      </c>
      <c r="O167" s="44" t="n">
        <v>0</v>
      </c>
      <c r="P167" s="45" t="n">
        <v>8890249</v>
      </c>
      <c r="Q167" s="44" t="n">
        <v>4445124</v>
      </c>
      <c r="R167" s="44" t="n">
        <f aca="false">+I167+J167+K167+M167+N167+O167+P167+Q167</f>
        <v>444512450</v>
      </c>
      <c r="S167" s="44" t="n">
        <v>198880319</v>
      </c>
      <c r="T167" s="44" t="n">
        <f aca="false">+R167+S167</f>
        <v>643392769</v>
      </c>
    </row>
    <row r="168" customFormat="false" ht="15" hidden="true" customHeight="false" outlineLevel="0" collapsed="false">
      <c r="A168" s="43" t="s">
        <v>5</v>
      </c>
      <c r="B168" s="43" t="s">
        <v>8</v>
      </c>
      <c r="C168" s="43" t="s">
        <v>478</v>
      </c>
      <c r="D168" s="43" t="s">
        <v>479</v>
      </c>
      <c r="E168" s="43" t="s">
        <v>38</v>
      </c>
      <c r="F168" s="43" t="n">
        <v>1223</v>
      </c>
      <c r="G168" s="43" t="s">
        <v>34</v>
      </c>
      <c r="H168" s="43" t="s">
        <v>63</v>
      </c>
      <c r="I168" s="44" t="n">
        <v>949074</v>
      </c>
      <c r="J168" s="44" t="n">
        <v>1152011</v>
      </c>
      <c r="K168" s="44" t="n">
        <v>0</v>
      </c>
      <c r="L168" s="44" t="n">
        <v>0</v>
      </c>
      <c r="M168" s="44" t="n">
        <v>15692592</v>
      </c>
      <c r="N168" s="44" t="n">
        <v>0</v>
      </c>
      <c r="O168" s="44" t="n">
        <v>1048488</v>
      </c>
      <c r="P168" s="45" t="n">
        <v>388496</v>
      </c>
      <c r="Q168" s="44" t="n">
        <v>194248</v>
      </c>
      <c r="R168" s="44" t="n">
        <f aca="false">+I168+J168+K168+M168+N168+O168+P168+Q168</f>
        <v>19424909</v>
      </c>
      <c r="S168" s="44" t="n">
        <v>3405065</v>
      </c>
      <c r="T168" s="44" t="n">
        <f aca="false">+R168+S168</f>
        <v>22829974</v>
      </c>
    </row>
    <row r="169" customFormat="false" ht="15" hidden="true" customHeight="false" outlineLevel="0" collapsed="false">
      <c r="A169" s="43" t="s">
        <v>5</v>
      </c>
      <c r="B169" s="43" t="s">
        <v>8</v>
      </c>
      <c r="C169" s="43" t="s">
        <v>480</v>
      </c>
      <c r="D169" s="43" t="s">
        <v>481</v>
      </c>
      <c r="E169" s="43" t="s">
        <v>38</v>
      </c>
      <c r="F169" s="43" t="n">
        <v>2040</v>
      </c>
      <c r="G169" s="43" t="s">
        <v>290</v>
      </c>
      <c r="H169" s="43" t="s">
        <v>291</v>
      </c>
      <c r="I169" s="44" t="n">
        <v>0</v>
      </c>
      <c r="J169" s="44" t="n">
        <v>1213739</v>
      </c>
      <c r="K169" s="44" t="n">
        <v>0</v>
      </c>
      <c r="L169" s="44" t="n">
        <v>0</v>
      </c>
      <c r="M169" s="44" t="n">
        <v>0</v>
      </c>
      <c r="N169" s="44" t="n">
        <v>0</v>
      </c>
      <c r="O169" s="44" t="n">
        <v>0</v>
      </c>
      <c r="P169" s="45" t="n">
        <v>25025</v>
      </c>
      <c r="Q169" s="44" t="n">
        <v>12512</v>
      </c>
      <c r="R169" s="44" t="n">
        <f aca="false">+I169+J169+K169+M169+N169+O169+P169+Q169</f>
        <v>1251276</v>
      </c>
      <c r="S169" s="44" t="n">
        <v>536262</v>
      </c>
      <c r="T169" s="44" t="n">
        <f aca="false">+R169+S169</f>
        <v>1787538</v>
      </c>
    </row>
    <row r="170" customFormat="false" ht="15" hidden="true" customHeight="false" outlineLevel="0" collapsed="false">
      <c r="A170" s="43" t="s">
        <v>5</v>
      </c>
      <c r="B170" s="43" t="s">
        <v>8</v>
      </c>
      <c r="C170" s="43" t="s">
        <v>482</v>
      </c>
      <c r="D170" s="43" t="s">
        <v>69</v>
      </c>
      <c r="E170" s="43" t="s">
        <v>38</v>
      </c>
      <c r="F170" s="43" t="n">
        <v>1134</v>
      </c>
      <c r="G170" s="43" t="s">
        <v>34</v>
      </c>
      <c r="H170" s="43" t="s">
        <v>70</v>
      </c>
      <c r="I170" s="44" t="n">
        <v>17783911</v>
      </c>
      <c r="J170" s="44" t="n">
        <v>479739</v>
      </c>
      <c r="K170" s="44" t="n">
        <v>0</v>
      </c>
      <c r="L170" s="44" t="n">
        <v>0</v>
      </c>
      <c r="M170" s="44" t="n">
        <v>64173112</v>
      </c>
      <c r="N170" s="44" t="n">
        <v>0</v>
      </c>
      <c r="O170" s="44" t="n">
        <v>0</v>
      </c>
      <c r="P170" s="45" t="n">
        <v>1699726</v>
      </c>
      <c r="Q170" s="44" t="n">
        <v>849862</v>
      </c>
      <c r="R170" s="44" t="n">
        <f aca="false">+I170+J170+K170+M170+N170+O170+P170+Q170</f>
        <v>84986350</v>
      </c>
      <c r="S170" s="44" t="n">
        <v>25896761</v>
      </c>
      <c r="T170" s="44" t="n">
        <f aca="false">+R170+S170</f>
        <v>110883111</v>
      </c>
    </row>
    <row r="171" customFormat="false" ht="15" hidden="true" customHeight="false" outlineLevel="0" collapsed="false">
      <c r="A171" s="43" t="s">
        <v>5</v>
      </c>
      <c r="B171" s="43" t="s">
        <v>8</v>
      </c>
      <c r="C171" s="43" t="s">
        <v>483</v>
      </c>
      <c r="D171" s="43" t="s">
        <v>484</v>
      </c>
      <c r="E171" s="43" t="s">
        <v>73</v>
      </c>
      <c r="F171" s="43" t="n">
        <v>1142</v>
      </c>
      <c r="G171" s="43" t="s">
        <v>34</v>
      </c>
      <c r="H171" s="43" t="s">
        <v>74</v>
      </c>
      <c r="I171" s="44" t="n">
        <v>21855672</v>
      </c>
      <c r="J171" s="44" t="n">
        <v>12484168</v>
      </c>
      <c r="K171" s="44" t="n">
        <v>0</v>
      </c>
      <c r="L171" s="44" t="n">
        <v>0</v>
      </c>
      <c r="M171" s="44" t="n">
        <v>49417233</v>
      </c>
      <c r="N171" s="44" t="n">
        <v>0</v>
      </c>
      <c r="O171" s="44" t="n">
        <v>0</v>
      </c>
      <c r="P171" s="45" t="n">
        <v>1726949</v>
      </c>
      <c r="Q171" s="44" t="n">
        <v>863474</v>
      </c>
      <c r="R171" s="44" t="n">
        <f aca="false">+I171+J171+K171+M171+N171+O171+P171+Q171</f>
        <v>86347496</v>
      </c>
      <c r="S171" s="44" t="n">
        <v>33708076</v>
      </c>
      <c r="T171" s="44" t="n">
        <f aca="false">+R171+S171</f>
        <v>120055572</v>
      </c>
    </row>
    <row r="172" customFormat="false" ht="15" hidden="true" customHeight="false" outlineLevel="0" collapsed="false">
      <c r="A172" s="43" t="s">
        <v>5</v>
      </c>
      <c r="B172" s="43" t="s">
        <v>8</v>
      </c>
      <c r="C172" s="43" t="s">
        <v>485</v>
      </c>
      <c r="D172" s="43" t="s">
        <v>486</v>
      </c>
      <c r="E172" s="43" t="s">
        <v>38</v>
      </c>
      <c r="F172" s="43" t="n">
        <v>8400</v>
      </c>
      <c r="G172" s="43" t="s">
        <v>487</v>
      </c>
      <c r="H172" s="43" t="s">
        <v>488</v>
      </c>
      <c r="I172" s="44" t="n">
        <v>0</v>
      </c>
      <c r="J172" s="44" t="n">
        <v>0</v>
      </c>
      <c r="K172" s="44" t="n">
        <v>273920191</v>
      </c>
      <c r="L172" s="44" t="n">
        <v>273920191</v>
      </c>
      <c r="M172" s="44" t="n">
        <v>0</v>
      </c>
      <c r="N172" s="44" t="n">
        <v>0</v>
      </c>
      <c r="O172" s="44" t="n">
        <v>0</v>
      </c>
      <c r="P172" s="45" t="n">
        <v>5647838</v>
      </c>
      <c r="Q172" s="44" t="n">
        <v>2823919</v>
      </c>
      <c r="R172" s="44" t="n">
        <f aca="false">+I172+J172+K172+M172+N172+O172+P172+Q172</f>
        <v>282391948</v>
      </c>
      <c r="S172" s="44" t="n">
        <v>121025121</v>
      </c>
      <c r="T172" s="44" t="n">
        <f aca="false">+R172+S172</f>
        <v>403417069</v>
      </c>
    </row>
    <row r="173" customFormat="false" ht="15" hidden="true" customHeight="false" outlineLevel="0" collapsed="false">
      <c r="A173" s="43" t="s">
        <v>5</v>
      </c>
      <c r="B173" s="43" t="s">
        <v>8</v>
      </c>
      <c r="C173" s="43" t="s">
        <v>489</v>
      </c>
      <c r="D173" s="43" t="s">
        <v>76</v>
      </c>
      <c r="E173" s="43" t="s">
        <v>38</v>
      </c>
      <c r="F173" s="43" t="n">
        <v>2700</v>
      </c>
      <c r="G173" s="43" t="s">
        <v>490</v>
      </c>
      <c r="H173" s="43" t="s">
        <v>491</v>
      </c>
      <c r="I173" s="44" t="n">
        <v>166801</v>
      </c>
      <c r="J173" s="44" t="n">
        <v>1286009</v>
      </c>
      <c r="K173" s="44" t="n">
        <v>0</v>
      </c>
      <c r="L173" s="44" t="n">
        <v>0</v>
      </c>
      <c r="M173" s="44" t="n">
        <v>36509044</v>
      </c>
      <c r="N173" s="44" t="n">
        <v>87961</v>
      </c>
      <c r="O173" s="44" t="n">
        <v>0</v>
      </c>
      <c r="P173" s="45" t="n">
        <v>784530</v>
      </c>
      <c r="Q173" s="44" t="n">
        <v>392263</v>
      </c>
      <c r="R173" s="44" t="n">
        <f aca="false">+I173+J173+K173+M173+N173+O173+P173+Q173</f>
        <v>39226608</v>
      </c>
      <c r="S173" s="44" t="n">
        <v>5194212</v>
      </c>
      <c r="T173" s="44" t="n">
        <f aca="false">+R173+S173</f>
        <v>44420820</v>
      </c>
    </row>
    <row r="174" customFormat="false" ht="15" hidden="true" customHeight="false" outlineLevel="0" collapsed="false">
      <c r="A174" s="43" t="s">
        <v>5</v>
      </c>
      <c r="B174" s="43" t="s">
        <v>8</v>
      </c>
      <c r="C174" s="43" t="s">
        <v>492</v>
      </c>
      <c r="D174" s="43" t="s">
        <v>76</v>
      </c>
      <c r="E174" s="43" t="s">
        <v>38</v>
      </c>
      <c r="F174" s="43" t="n">
        <v>2700</v>
      </c>
      <c r="G174" s="43" t="s">
        <v>490</v>
      </c>
      <c r="H174" s="43" t="s">
        <v>491</v>
      </c>
      <c r="I174" s="44" t="n">
        <v>0</v>
      </c>
      <c r="J174" s="44" t="n">
        <v>423</v>
      </c>
      <c r="K174" s="44" t="n">
        <v>422773236</v>
      </c>
      <c r="L174" s="44" t="n">
        <v>422773236</v>
      </c>
      <c r="M174" s="44" t="n">
        <v>0</v>
      </c>
      <c r="N174" s="44" t="n">
        <v>0</v>
      </c>
      <c r="O174" s="44" t="n">
        <v>0</v>
      </c>
      <c r="P174" s="45" t="n">
        <v>8716982</v>
      </c>
      <c r="Q174" s="44" t="n">
        <v>4358491</v>
      </c>
      <c r="R174" s="44" t="n">
        <f aca="false">+I174+J174+K174+M174+N174+O174+P174+Q174</f>
        <v>435849132</v>
      </c>
      <c r="S174" s="44" t="n">
        <v>186792486</v>
      </c>
      <c r="T174" s="44" t="n">
        <f aca="false">+R174+S174</f>
        <v>622641618</v>
      </c>
    </row>
    <row r="175" customFormat="false" ht="15" hidden="true" customHeight="false" outlineLevel="0" collapsed="false">
      <c r="A175" s="43" t="s">
        <v>5</v>
      </c>
      <c r="B175" s="43" t="s">
        <v>8</v>
      </c>
      <c r="C175" s="43" t="s">
        <v>493</v>
      </c>
      <c r="D175" s="43" t="s">
        <v>80</v>
      </c>
      <c r="E175" s="43" t="s">
        <v>38</v>
      </c>
      <c r="F175" s="43" t="n">
        <v>5600</v>
      </c>
      <c r="G175" s="43" t="s">
        <v>81</v>
      </c>
      <c r="H175" s="43" t="s">
        <v>494</v>
      </c>
      <c r="I175" s="44" t="n">
        <v>0</v>
      </c>
      <c r="J175" s="44" t="n">
        <v>0</v>
      </c>
      <c r="K175" s="44" t="n">
        <v>0</v>
      </c>
      <c r="L175" s="44" t="n">
        <v>0</v>
      </c>
      <c r="M175" s="44" t="n">
        <v>42050417</v>
      </c>
      <c r="N175" s="44" t="n">
        <v>0</v>
      </c>
      <c r="O175" s="44" t="n">
        <v>0</v>
      </c>
      <c r="P175" s="45" t="n">
        <v>867018</v>
      </c>
      <c r="Q175" s="44" t="n">
        <v>433509</v>
      </c>
      <c r="R175" s="44" t="n">
        <f aca="false">+I175+J175+K175+M175+N175+O175+P175+Q175</f>
        <v>43350944</v>
      </c>
      <c r="S175" s="44" t="n">
        <v>4816772</v>
      </c>
      <c r="T175" s="44" t="n">
        <f aca="false">+R175+S175</f>
        <v>48167716</v>
      </c>
    </row>
    <row r="176" customFormat="false" ht="15" hidden="true" customHeight="false" outlineLevel="0" collapsed="false">
      <c r="A176" s="43" t="s">
        <v>5</v>
      </c>
      <c r="B176" s="43" t="s">
        <v>8</v>
      </c>
      <c r="C176" s="43" t="s">
        <v>495</v>
      </c>
      <c r="D176" s="43" t="s">
        <v>496</v>
      </c>
      <c r="E176" s="43" t="s">
        <v>38</v>
      </c>
      <c r="F176" s="43" t="n">
        <v>6640</v>
      </c>
      <c r="G176" s="43" t="s">
        <v>300</v>
      </c>
      <c r="H176" s="43" t="s">
        <v>301</v>
      </c>
      <c r="I176" s="44" t="n">
        <v>0</v>
      </c>
      <c r="J176" s="44" t="n">
        <v>0</v>
      </c>
      <c r="K176" s="44" t="n">
        <v>0</v>
      </c>
      <c r="L176" s="44" t="n">
        <v>0</v>
      </c>
      <c r="M176" s="44" t="n">
        <v>28790159</v>
      </c>
      <c r="N176" s="44" t="n">
        <v>0</v>
      </c>
      <c r="O176" s="44" t="n">
        <v>0</v>
      </c>
      <c r="P176" s="45" t="n">
        <v>593611</v>
      </c>
      <c r="Q176" s="44" t="n">
        <v>296805</v>
      </c>
      <c r="R176" s="44" t="n">
        <f aca="false">+I176+J176+K176+M176+N176+O176+P176+Q176</f>
        <v>29680575</v>
      </c>
      <c r="S176" s="44" t="n">
        <v>3297842</v>
      </c>
      <c r="T176" s="44" t="n">
        <f aca="false">+R176+S176</f>
        <v>32978417</v>
      </c>
    </row>
    <row r="177" customFormat="false" ht="15" hidden="true" customHeight="false" outlineLevel="0" collapsed="false">
      <c r="A177" s="43" t="s">
        <v>5</v>
      </c>
      <c r="B177" s="43" t="s">
        <v>8</v>
      </c>
      <c r="C177" s="43" t="s">
        <v>497</v>
      </c>
      <c r="D177" s="43" t="s">
        <v>303</v>
      </c>
      <c r="E177" s="43" t="s">
        <v>38</v>
      </c>
      <c r="F177" s="43" t="n">
        <v>4028</v>
      </c>
      <c r="G177" s="43" t="s">
        <v>85</v>
      </c>
      <c r="H177" s="43" t="s">
        <v>498</v>
      </c>
      <c r="I177" s="44" t="n">
        <v>0</v>
      </c>
      <c r="J177" s="44" t="n">
        <v>14010010</v>
      </c>
      <c r="K177" s="44" t="n">
        <v>0</v>
      </c>
      <c r="L177" s="44" t="n">
        <v>0</v>
      </c>
      <c r="M177" s="44" t="n">
        <v>195924155</v>
      </c>
      <c r="N177" s="44" t="n">
        <v>732998</v>
      </c>
      <c r="O177" s="44" t="n">
        <v>4680405</v>
      </c>
      <c r="P177" s="45" t="n">
        <v>4440155</v>
      </c>
      <c r="Q177" s="44" t="n">
        <v>2220076</v>
      </c>
      <c r="R177" s="44" t="n">
        <f aca="false">+I177+J177+K177+M177+N177+O177+P177+Q177</f>
        <v>222007799</v>
      </c>
      <c r="S177" s="44" t="n">
        <v>31435750</v>
      </c>
      <c r="T177" s="44" t="n">
        <f aca="false">+R177+S177</f>
        <v>253443549</v>
      </c>
    </row>
    <row r="178" customFormat="false" ht="15" hidden="true" customHeight="false" outlineLevel="0" collapsed="false">
      <c r="A178" s="43" t="s">
        <v>5</v>
      </c>
      <c r="B178" s="43" t="s">
        <v>8</v>
      </c>
      <c r="C178" s="43" t="s">
        <v>499</v>
      </c>
      <c r="D178" s="43" t="s">
        <v>500</v>
      </c>
      <c r="E178" s="43" t="s">
        <v>501</v>
      </c>
      <c r="F178" s="43" t="n">
        <v>2400</v>
      </c>
      <c r="G178" s="43" t="s">
        <v>89</v>
      </c>
      <c r="H178" s="43" t="s">
        <v>90</v>
      </c>
      <c r="I178" s="44" t="n">
        <v>0</v>
      </c>
      <c r="J178" s="44" t="n">
        <v>0</v>
      </c>
      <c r="K178" s="44" t="n">
        <v>0</v>
      </c>
      <c r="L178" s="44" t="n">
        <v>0</v>
      </c>
      <c r="M178" s="44" t="n">
        <v>5096238</v>
      </c>
      <c r="N178" s="44" t="n">
        <v>0</v>
      </c>
      <c r="O178" s="44" t="n">
        <v>0</v>
      </c>
      <c r="P178" s="45" t="n">
        <v>105077</v>
      </c>
      <c r="Q178" s="44" t="n">
        <v>52538</v>
      </c>
      <c r="R178" s="44" t="n">
        <f aca="false">+I178+J178+K178+M178+N178+O178+P178+Q178</f>
        <v>5253853</v>
      </c>
      <c r="S178" s="44" t="n">
        <v>583762</v>
      </c>
      <c r="T178" s="44" t="n">
        <f aca="false">+R178+S178</f>
        <v>5837615</v>
      </c>
    </row>
    <row r="179" customFormat="false" ht="15" hidden="true" customHeight="false" outlineLevel="0" collapsed="false">
      <c r="A179" s="43" t="s">
        <v>5</v>
      </c>
      <c r="B179" s="43" t="s">
        <v>8</v>
      </c>
      <c r="C179" s="43" t="s">
        <v>502</v>
      </c>
      <c r="D179" s="43" t="s">
        <v>503</v>
      </c>
      <c r="E179" s="43" t="s">
        <v>73</v>
      </c>
      <c r="F179" s="43" t="n">
        <v>2400</v>
      </c>
      <c r="G179" s="43" t="s">
        <v>89</v>
      </c>
      <c r="H179" s="43" t="s">
        <v>504</v>
      </c>
      <c r="I179" s="44" t="n">
        <v>19602469</v>
      </c>
      <c r="J179" s="44" t="n">
        <v>0</v>
      </c>
      <c r="K179" s="44" t="n">
        <v>0</v>
      </c>
      <c r="L179" s="44" t="n">
        <v>0</v>
      </c>
      <c r="M179" s="44" t="n">
        <v>120774951</v>
      </c>
      <c r="N179" s="44" t="n">
        <v>0</v>
      </c>
      <c r="O179" s="44" t="n">
        <v>0</v>
      </c>
      <c r="P179" s="45" t="n">
        <v>2894379</v>
      </c>
      <c r="Q179" s="44" t="n">
        <v>1447189</v>
      </c>
      <c r="R179" s="44" t="n">
        <f aca="false">+I179+J179+K179+M179+N179+O179+P179+Q179</f>
        <v>144718988</v>
      </c>
      <c r="S179" s="44" t="n">
        <v>34043204</v>
      </c>
      <c r="T179" s="44" t="n">
        <f aca="false">+R179+S179</f>
        <v>178762192</v>
      </c>
    </row>
    <row r="180" customFormat="false" ht="15" hidden="true" customHeight="false" outlineLevel="0" collapsed="false">
      <c r="A180" s="43" t="s">
        <v>5</v>
      </c>
      <c r="B180" s="43" t="s">
        <v>8</v>
      </c>
      <c r="C180" s="43" t="s">
        <v>505</v>
      </c>
      <c r="D180" s="43" t="s">
        <v>506</v>
      </c>
      <c r="E180" s="43" t="s">
        <v>73</v>
      </c>
      <c r="F180" s="43" t="n">
        <v>3300</v>
      </c>
      <c r="G180" s="43" t="s">
        <v>93</v>
      </c>
      <c r="H180" s="43" t="s">
        <v>94</v>
      </c>
      <c r="I180" s="44" t="n">
        <v>25754062</v>
      </c>
      <c r="J180" s="44" t="n">
        <v>47334759</v>
      </c>
      <c r="K180" s="44" t="n">
        <v>0</v>
      </c>
      <c r="L180" s="44" t="n">
        <v>0</v>
      </c>
      <c r="M180" s="44" t="n">
        <v>0</v>
      </c>
      <c r="N180" s="44" t="n">
        <v>0</v>
      </c>
      <c r="O180" s="44" t="n">
        <v>0</v>
      </c>
      <c r="P180" s="45" t="n">
        <v>1506985</v>
      </c>
      <c r="Q180" s="44" t="n">
        <v>753492</v>
      </c>
      <c r="R180" s="44" t="n">
        <f aca="false">+I180+J180+K180+M180+N180+O180+P180+Q180</f>
        <v>75349298</v>
      </c>
      <c r="S180" s="44" t="n">
        <v>47464316</v>
      </c>
      <c r="T180" s="44" t="n">
        <f aca="false">+R180+S180</f>
        <v>122813614</v>
      </c>
    </row>
    <row r="181" customFormat="false" ht="15" hidden="true" customHeight="false" outlineLevel="0" collapsed="false">
      <c r="A181" s="43" t="s">
        <v>5</v>
      </c>
      <c r="B181" s="43" t="s">
        <v>8</v>
      </c>
      <c r="C181" s="43" t="s">
        <v>507</v>
      </c>
      <c r="D181" s="43" t="s">
        <v>92</v>
      </c>
      <c r="E181" s="43" t="s">
        <v>73</v>
      </c>
      <c r="F181" s="43" t="n">
        <v>3300</v>
      </c>
      <c r="G181" s="43" t="s">
        <v>93</v>
      </c>
      <c r="H181" s="43" t="s">
        <v>94</v>
      </c>
      <c r="I181" s="44" t="n">
        <v>0</v>
      </c>
      <c r="J181" s="44" t="n">
        <v>6935649</v>
      </c>
      <c r="K181" s="44" t="n">
        <v>0</v>
      </c>
      <c r="L181" s="44" t="n">
        <v>0</v>
      </c>
      <c r="M181" s="44" t="n">
        <v>190000904</v>
      </c>
      <c r="N181" s="44" t="n">
        <v>0</v>
      </c>
      <c r="O181" s="44" t="n">
        <v>4358132</v>
      </c>
      <c r="P181" s="45" t="n">
        <v>4150405</v>
      </c>
      <c r="Q181" s="44" t="n">
        <v>2075202</v>
      </c>
      <c r="R181" s="44" t="n">
        <f aca="false">+I181+J181+K181+M181+N181+O181+P181+Q181</f>
        <v>207520292</v>
      </c>
      <c r="S181" s="44" t="n">
        <v>25327702</v>
      </c>
      <c r="T181" s="44" t="n">
        <f aca="false">+R181+S181</f>
        <v>232847994</v>
      </c>
    </row>
    <row r="182" customFormat="false" ht="15" hidden="true" customHeight="false" outlineLevel="0" collapsed="false">
      <c r="A182" s="43" t="s">
        <v>5</v>
      </c>
      <c r="B182" s="43" t="s">
        <v>8</v>
      </c>
      <c r="C182" s="43" t="s">
        <v>508</v>
      </c>
      <c r="D182" s="43" t="s">
        <v>313</v>
      </c>
      <c r="E182" s="43" t="s">
        <v>38</v>
      </c>
      <c r="F182" s="43" t="n">
        <v>3300</v>
      </c>
      <c r="G182" s="43" t="s">
        <v>93</v>
      </c>
      <c r="H182" s="43" t="s">
        <v>94</v>
      </c>
      <c r="I182" s="44" t="n">
        <v>6459630</v>
      </c>
      <c r="J182" s="44" t="n">
        <v>2600846</v>
      </c>
      <c r="K182" s="44" t="n">
        <v>395078892</v>
      </c>
      <c r="L182" s="44" t="n">
        <v>395078892</v>
      </c>
      <c r="M182" s="44" t="n">
        <v>0</v>
      </c>
      <c r="N182" s="44" t="n">
        <v>296335</v>
      </c>
      <c r="O182" s="44" t="n">
        <v>0</v>
      </c>
      <c r="P182" s="45" t="n">
        <v>8338879</v>
      </c>
      <c r="Q182" s="44" t="n">
        <v>4169439</v>
      </c>
      <c r="R182" s="44" t="n">
        <f aca="false">+I182+J182+K182+M182+N182+O182+P182+Q182</f>
        <v>416944021</v>
      </c>
      <c r="S182" s="44" t="n">
        <v>182568412</v>
      </c>
      <c r="T182" s="44" t="n">
        <f aca="false">+R182+S182</f>
        <v>599512433</v>
      </c>
    </row>
    <row r="183" customFormat="false" ht="15" hidden="true" customHeight="false" outlineLevel="0" collapsed="false">
      <c r="A183" s="43" t="s">
        <v>5</v>
      </c>
      <c r="B183" s="43" t="s">
        <v>8</v>
      </c>
      <c r="C183" s="43" t="s">
        <v>509</v>
      </c>
      <c r="D183" s="43" t="s">
        <v>316</v>
      </c>
      <c r="E183" s="43" t="s">
        <v>501</v>
      </c>
      <c r="F183" s="43" t="n">
        <v>1171</v>
      </c>
      <c r="G183" s="43" t="s">
        <v>34</v>
      </c>
      <c r="H183" s="43" t="s">
        <v>510</v>
      </c>
      <c r="I183" s="44" t="n">
        <v>0</v>
      </c>
      <c r="J183" s="44" t="n">
        <v>0</v>
      </c>
      <c r="K183" s="44" t="n">
        <v>0</v>
      </c>
      <c r="L183" s="44" t="n">
        <v>0</v>
      </c>
      <c r="M183" s="44" t="n">
        <v>6495896</v>
      </c>
      <c r="N183" s="44" t="n">
        <v>0</v>
      </c>
      <c r="O183" s="44" t="n">
        <v>0</v>
      </c>
      <c r="P183" s="45" t="n">
        <v>133936</v>
      </c>
      <c r="Q183" s="44" t="n">
        <v>66968</v>
      </c>
      <c r="R183" s="44" t="n">
        <f aca="false">+I183+J183+K183+M183+N183+O183+P183+Q183</f>
        <v>6696800</v>
      </c>
      <c r="S183" s="44" t="n">
        <v>744089</v>
      </c>
      <c r="T183" s="44" t="n">
        <f aca="false">+R183+S183</f>
        <v>7440889</v>
      </c>
    </row>
    <row r="184" customFormat="false" ht="15" hidden="true" customHeight="false" outlineLevel="0" collapsed="false">
      <c r="A184" s="43" t="s">
        <v>5</v>
      </c>
      <c r="B184" s="43" t="s">
        <v>8</v>
      </c>
      <c r="C184" s="43" t="s">
        <v>511</v>
      </c>
      <c r="D184" s="43" t="s">
        <v>512</v>
      </c>
      <c r="E184" s="43" t="s">
        <v>38</v>
      </c>
      <c r="F184" s="43" t="n">
        <v>2100</v>
      </c>
      <c r="G184" s="43" t="s">
        <v>513</v>
      </c>
      <c r="H184" s="43" t="s">
        <v>514</v>
      </c>
      <c r="I184" s="44" t="n">
        <v>215173</v>
      </c>
      <c r="J184" s="44" t="n">
        <v>0</v>
      </c>
      <c r="K184" s="44" t="n">
        <v>0</v>
      </c>
      <c r="L184" s="44" t="n">
        <v>0</v>
      </c>
      <c r="M184" s="44" t="n">
        <v>11165365</v>
      </c>
      <c r="N184" s="44" t="n">
        <v>0</v>
      </c>
      <c r="O184" s="44" t="n">
        <v>0</v>
      </c>
      <c r="P184" s="45" t="n">
        <v>234649</v>
      </c>
      <c r="Q184" s="44" t="n">
        <v>117324</v>
      </c>
      <c r="R184" s="44" t="n">
        <f aca="false">+I184+J184+K184+M184+N184+O184+P184+Q184</f>
        <v>11732511</v>
      </c>
      <c r="S184" s="44" t="n">
        <v>1500792</v>
      </c>
      <c r="T184" s="44" t="n">
        <f aca="false">+R184+S184</f>
        <v>13233303</v>
      </c>
    </row>
    <row r="185" customFormat="false" ht="15" hidden="true" customHeight="false" outlineLevel="0" collapsed="false">
      <c r="A185" s="43" t="s">
        <v>5</v>
      </c>
      <c r="B185" s="43" t="s">
        <v>8</v>
      </c>
      <c r="C185" s="43" t="s">
        <v>515</v>
      </c>
      <c r="D185" s="43" t="s">
        <v>107</v>
      </c>
      <c r="E185" s="43" t="s">
        <v>38</v>
      </c>
      <c r="F185" s="43" t="n">
        <v>1091</v>
      </c>
      <c r="G185" s="43" t="s">
        <v>34</v>
      </c>
      <c r="H185" s="43" t="s">
        <v>108</v>
      </c>
      <c r="I185" s="44" t="n">
        <v>0</v>
      </c>
      <c r="J185" s="44" t="n">
        <v>0</v>
      </c>
      <c r="K185" s="44" t="n">
        <v>0</v>
      </c>
      <c r="L185" s="44" t="n">
        <v>0</v>
      </c>
      <c r="M185" s="44" t="n">
        <v>120152011</v>
      </c>
      <c r="N185" s="44" t="n">
        <v>0</v>
      </c>
      <c r="O185" s="44" t="n">
        <v>0</v>
      </c>
      <c r="P185" s="45" t="n">
        <v>2477361</v>
      </c>
      <c r="Q185" s="44" t="n">
        <v>1238680</v>
      </c>
      <c r="R185" s="44" t="n">
        <f aca="false">+I185+J185+K185+M185+N185+O185+P185+Q185</f>
        <v>123868052</v>
      </c>
      <c r="S185" s="44" t="n">
        <v>13763117</v>
      </c>
      <c r="T185" s="44" t="n">
        <f aca="false">+R185+S185</f>
        <v>137631169</v>
      </c>
    </row>
    <row r="186" customFormat="false" ht="15" hidden="true" customHeight="false" outlineLevel="0" collapsed="false">
      <c r="A186" s="43" t="s">
        <v>5</v>
      </c>
      <c r="B186" s="43" t="s">
        <v>8</v>
      </c>
      <c r="C186" s="43" t="s">
        <v>516</v>
      </c>
      <c r="D186" s="43" t="s">
        <v>110</v>
      </c>
      <c r="E186" s="43" t="s">
        <v>73</v>
      </c>
      <c r="F186" s="43" t="n">
        <v>1091</v>
      </c>
      <c r="G186" s="43" t="s">
        <v>34</v>
      </c>
      <c r="H186" s="43" t="s">
        <v>517</v>
      </c>
      <c r="I186" s="44" t="n">
        <v>0</v>
      </c>
      <c r="J186" s="44" t="n">
        <v>1095833</v>
      </c>
      <c r="K186" s="44" t="n">
        <v>0</v>
      </c>
      <c r="L186" s="44" t="n">
        <v>0</v>
      </c>
      <c r="M186" s="44" t="n">
        <v>0</v>
      </c>
      <c r="N186" s="44" t="n">
        <v>0</v>
      </c>
      <c r="O186" s="44" t="n">
        <v>0</v>
      </c>
      <c r="P186" s="45" t="n">
        <v>22594</v>
      </c>
      <c r="Q186" s="44" t="n">
        <v>11297</v>
      </c>
      <c r="R186" s="44" t="n">
        <f aca="false">+I186+J186+K186+M186+N186+O186+P186+Q186</f>
        <v>1129724</v>
      </c>
      <c r="S186" s="44" t="n">
        <v>484168</v>
      </c>
      <c r="T186" s="44" t="n">
        <f aca="false">+R186+S186</f>
        <v>1613892</v>
      </c>
    </row>
    <row r="187" customFormat="false" ht="15" hidden="true" customHeight="false" outlineLevel="0" collapsed="false">
      <c r="A187" s="43" t="s">
        <v>5</v>
      </c>
      <c r="B187" s="43" t="s">
        <v>8</v>
      </c>
      <c r="C187" s="43" t="s">
        <v>518</v>
      </c>
      <c r="D187" s="43" t="s">
        <v>330</v>
      </c>
      <c r="E187" s="43" t="s">
        <v>38</v>
      </c>
      <c r="F187" s="43" t="n">
        <v>2131</v>
      </c>
      <c r="G187" s="43" t="s">
        <v>113</v>
      </c>
      <c r="H187" s="43" t="s">
        <v>114</v>
      </c>
      <c r="I187" s="44" t="n">
        <v>0</v>
      </c>
      <c r="J187" s="44" t="n">
        <v>0</v>
      </c>
      <c r="K187" s="44" t="n">
        <v>0</v>
      </c>
      <c r="L187" s="44" t="n">
        <v>0</v>
      </c>
      <c r="M187" s="44" t="n">
        <v>5383342</v>
      </c>
      <c r="N187" s="44" t="n">
        <v>0</v>
      </c>
      <c r="O187" s="44" t="n">
        <v>0</v>
      </c>
      <c r="P187" s="45" t="n">
        <v>110996</v>
      </c>
      <c r="Q187" s="44" t="n">
        <v>55498</v>
      </c>
      <c r="R187" s="44" t="n">
        <f aca="false">+I187+J187+K187+M187+N187+O187+P187+Q187</f>
        <v>5549836</v>
      </c>
      <c r="S187" s="44" t="n">
        <v>616649</v>
      </c>
      <c r="T187" s="44" t="n">
        <f aca="false">+R187+S187</f>
        <v>6166485</v>
      </c>
    </row>
    <row r="188" customFormat="false" ht="15" hidden="true" customHeight="false" outlineLevel="0" collapsed="false">
      <c r="A188" s="43" t="s">
        <v>5</v>
      </c>
      <c r="B188" s="43" t="s">
        <v>8</v>
      </c>
      <c r="C188" s="43" t="s">
        <v>519</v>
      </c>
      <c r="D188" s="43" t="s">
        <v>331</v>
      </c>
      <c r="E188" s="43" t="s">
        <v>38</v>
      </c>
      <c r="F188" s="43" t="n">
        <v>2100</v>
      </c>
      <c r="G188" s="43" t="s">
        <v>520</v>
      </c>
      <c r="H188" s="43" t="s">
        <v>521</v>
      </c>
      <c r="I188" s="44" t="n">
        <v>0</v>
      </c>
      <c r="J188" s="44" t="n">
        <v>204</v>
      </c>
      <c r="K188" s="44" t="n">
        <v>203590046</v>
      </c>
      <c r="L188" s="44" t="n">
        <v>203590046</v>
      </c>
      <c r="M188" s="44" t="n">
        <v>0</v>
      </c>
      <c r="N188" s="44" t="n">
        <v>0</v>
      </c>
      <c r="O188" s="44" t="n">
        <v>0</v>
      </c>
      <c r="P188" s="45" t="n">
        <v>4197737</v>
      </c>
      <c r="Q188" s="44" t="n">
        <v>2098868</v>
      </c>
      <c r="R188" s="44" t="n">
        <f aca="false">+I188+J188+K188+M188+N188+O188+P188+Q188</f>
        <v>209886855</v>
      </c>
      <c r="S188" s="44" t="n">
        <v>89951510</v>
      </c>
      <c r="T188" s="44" t="n">
        <f aca="false">+R188+S188</f>
        <v>299838365</v>
      </c>
    </row>
    <row r="189" customFormat="false" ht="15" hidden="true" customHeight="false" outlineLevel="0" collapsed="false">
      <c r="A189" s="43" t="s">
        <v>5</v>
      </c>
      <c r="B189" s="43" t="s">
        <v>8</v>
      </c>
      <c r="C189" s="43" t="s">
        <v>522</v>
      </c>
      <c r="D189" s="43" t="s">
        <v>337</v>
      </c>
      <c r="E189" s="43" t="s">
        <v>38</v>
      </c>
      <c r="F189" s="43" t="n">
        <v>1181</v>
      </c>
      <c r="G189" s="43" t="s">
        <v>34</v>
      </c>
      <c r="H189" s="43" t="s">
        <v>523</v>
      </c>
      <c r="I189" s="44" t="n">
        <v>1898147</v>
      </c>
      <c r="J189" s="44" t="n">
        <v>1536940</v>
      </c>
      <c r="K189" s="44" t="n">
        <v>0</v>
      </c>
      <c r="L189" s="44" t="n">
        <v>0</v>
      </c>
      <c r="M189" s="44" t="n">
        <v>38580680</v>
      </c>
      <c r="N189" s="44" t="n">
        <v>0</v>
      </c>
      <c r="O189" s="44" t="n">
        <v>0</v>
      </c>
      <c r="P189" s="45" t="n">
        <v>866303</v>
      </c>
      <c r="Q189" s="44" t="n">
        <v>433150</v>
      </c>
      <c r="R189" s="44" t="n">
        <f aca="false">+I189+J189+K189+M189+N189+O189+P189+Q189</f>
        <v>43315220</v>
      </c>
      <c r="S189" s="44" t="n">
        <v>7055234</v>
      </c>
      <c r="T189" s="44" t="n">
        <f aca="false">+R189+S189</f>
        <v>50370454</v>
      </c>
    </row>
    <row r="190" customFormat="false" ht="15" hidden="true" customHeight="false" outlineLevel="0" collapsed="false">
      <c r="A190" s="43" t="s">
        <v>5</v>
      </c>
      <c r="B190" s="43" t="s">
        <v>8</v>
      </c>
      <c r="C190" s="43" t="s">
        <v>524</v>
      </c>
      <c r="D190" s="43" t="s">
        <v>525</v>
      </c>
      <c r="E190" s="43" t="s">
        <v>38</v>
      </c>
      <c r="F190" s="43" t="n">
        <v>3200</v>
      </c>
      <c r="G190" s="43" t="s">
        <v>120</v>
      </c>
      <c r="H190" s="43" t="s">
        <v>121</v>
      </c>
      <c r="I190" s="44" t="n">
        <v>0</v>
      </c>
      <c r="J190" s="44" t="n">
        <v>1596587</v>
      </c>
      <c r="K190" s="44" t="n">
        <v>0</v>
      </c>
      <c r="L190" s="44" t="n">
        <v>0</v>
      </c>
      <c r="M190" s="44" t="n">
        <v>8882596</v>
      </c>
      <c r="N190" s="44" t="n">
        <v>0</v>
      </c>
      <c r="O190" s="44" t="n">
        <v>0</v>
      </c>
      <c r="P190" s="45" t="n">
        <v>216065</v>
      </c>
      <c r="Q190" s="44" t="n">
        <v>108032</v>
      </c>
      <c r="R190" s="44" t="n">
        <f aca="false">+I190+J190+K190+M190+N190+O190+P190+Q190</f>
        <v>10803280</v>
      </c>
      <c r="S190" s="44" t="n">
        <v>1722894</v>
      </c>
      <c r="T190" s="44" t="n">
        <f aca="false">+R190+S190</f>
        <v>12526174</v>
      </c>
    </row>
    <row r="191" customFormat="false" ht="15" hidden="true" customHeight="false" outlineLevel="0" collapsed="false">
      <c r="A191" s="43" t="s">
        <v>5</v>
      </c>
      <c r="B191" s="43" t="s">
        <v>8</v>
      </c>
      <c r="C191" s="43" t="s">
        <v>526</v>
      </c>
      <c r="D191" s="43" t="s">
        <v>341</v>
      </c>
      <c r="E191" s="43" t="s">
        <v>38</v>
      </c>
      <c r="F191" s="43" t="n">
        <v>9025</v>
      </c>
      <c r="G191" s="43" t="s">
        <v>342</v>
      </c>
      <c r="H191" s="43" t="s">
        <v>527</v>
      </c>
      <c r="I191" s="44" t="n">
        <v>3145755</v>
      </c>
      <c r="J191" s="44" t="n">
        <v>312104</v>
      </c>
      <c r="K191" s="44" t="n">
        <v>0</v>
      </c>
      <c r="L191" s="44" t="n">
        <v>0</v>
      </c>
      <c r="M191" s="44" t="n">
        <v>16742849</v>
      </c>
      <c r="N191" s="44" t="n">
        <v>0</v>
      </c>
      <c r="O191" s="44" t="n">
        <v>0</v>
      </c>
      <c r="P191" s="45" t="n">
        <v>416508</v>
      </c>
      <c r="Q191" s="44" t="n">
        <v>208253</v>
      </c>
      <c r="R191" s="44" t="n">
        <f aca="false">+I191+J191+K191+M191+N191+O191+P191+Q191</f>
        <v>20825469</v>
      </c>
      <c r="S191" s="44" t="n">
        <v>5298793</v>
      </c>
      <c r="T191" s="44" t="n">
        <f aca="false">+R191+S191</f>
        <v>26124262</v>
      </c>
    </row>
    <row r="192" customFormat="false" ht="15" hidden="true" customHeight="false" outlineLevel="0" collapsed="false">
      <c r="A192" s="43" t="s">
        <v>5</v>
      </c>
      <c r="B192" s="43" t="s">
        <v>8</v>
      </c>
      <c r="C192" s="43" t="s">
        <v>528</v>
      </c>
      <c r="D192" s="43" t="s">
        <v>529</v>
      </c>
      <c r="E192" s="43" t="s">
        <v>38</v>
      </c>
      <c r="F192" s="43" t="n">
        <v>1037</v>
      </c>
      <c r="G192" s="43" t="s">
        <v>34</v>
      </c>
      <c r="H192" s="43" t="s">
        <v>530</v>
      </c>
      <c r="I192" s="44" t="n">
        <v>0</v>
      </c>
      <c r="J192" s="44" t="n">
        <v>116229154</v>
      </c>
      <c r="K192" s="44" t="n">
        <v>140336813</v>
      </c>
      <c r="L192" s="44" t="n">
        <v>140336813</v>
      </c>
      <c r="M192" s="44" t="n">
        <v>831033</v>
      </c>
      <c r="N192" s="44" t="n">
        <v>0</v>
      </c>
      <c r="O192" s="44" t="n">
        <v>0</v>
      </c>
      <c r="P192" s="45" t="n">
        <v>5307153</v>
      </c>
      <c r="Q192" s="44" t="n">
        <v>2653576</v>
      </c>
      <c r="R192" s="44" t="n">
        <f aca="false">+I192+J192+K192+M192+N192+O192+P192+Q192</f>
        <v>265357729</v>
      </c>
      <c r="S192" s="44" t="n">
        <v>113452763</v>
      </c>
      <c r="T192" s="44" t="n">
        <f aca="false">+R192+S192</f>
        <v>378810492</v>
      </c>
    </row>
    <row r="193" customFormat="false" ht="15" hidden="true" customHeight="false" outlineLevel="0" collapsed="false">
      <c r="A193" s="43" t="s">
        <v>5</v>
      </c>
      <c r="B193" s="43" t="s">
        <v>8</v>
      </c>
      <c r="C193" s="43" t="s">
        <v>531</v>
      </c>
      <c r="D193" s="43" t="s">
        <v>532</v>
      </c>
      <c r="E193" s="43" t="s">
        <v>38</v>
      </c>
      <c r="F193" s="43" t="n">
        <v>6000</v>
      </c>
      <c r="G193" s="43" t="s">
        <v>124</v>
      </c>
      <c r="H193" s="43" t="s">
        <v>533</v>
      </c>
      <c r="I193" s="44" t="n">
        <v>3359387</v>
      </c>
      <c r="J193" s="44" t="n">
        <v>339847</v>
      </c>
      <c r="K193" s="44" t="n">
        <v>0</v>
      </c>
      <c r="L193" s="44" t="n">
        <v>0</v>
      </c>
      <c r="M193" s="44" t="n">
        <v>54722835</v>
      </c>
      <c r="N193" s="44" t="n">
        <v>0</v>
      </c>
      <c r="O193" s="44" t="n">
        <v>0</v>
      </c>
      <c r="P193" s="45" t="n">
        <v>1204577</v>
      </c>
      <c r="Q193" s="44" t="n">
        <v>602287</v>
      </c>
      <c r="R193" s="44" t="n">
        <f aca="false">+I193+J193+K193+M193+N193+O193+P193+Q193</f>
        <v>60228933</v>
      </c>
      <c r="S193" s="44" t="n">
        <v>9881803</v>
      </c>
      <c r="T193" s="44" t="n">
        <f aca="false">+R193+S193</f>
        <v>70110736</v>
      </c>
    </row>
    <row r="194" customFormat="false" ht="15" hidden="true" customHeight="false" outlineLevel="0" collapsed="false">
      <c r="A194" s="43" t="s">
        <v>5</v>
      </c>
      <c r="B194" s="43" t="s">
        <v>8</v>
      </c>
      <c r="C194" s="43" t="s">
        <v>534</v>
      </c>
      <c r="D194" s="43" t="s">
        <v>346</v>
      </c>
      <c r="E194" s="43" t="s">
        <v>38</v>
      </c>
      <c r="F194" s="43" t="n">
        <v>6800</v>
      </c>
      <c r="G194" s="43" t="s">
        <v>347</v>
      </c>
      <c r="H194" s="43" t="s">
        <v>348</v>
      </c>
      <c r="I194" s="44" t="n">
        <v>1887098</v>
      </c>
      <c r="J194" s="44" t="n">
        <v>32492127</v>
      </c>
      <c r="K194" s="44" t="n">
        <v>0</v>
      </c>
      <c r="L194" s="44" t="n">
        <v>0</v>
      </c>
      <c r="M194" s="44" t="n">
        <v>57482828</v>
      </c>
      <c r="N194" s="44" t="n">
        <v>0</v>
      </c>
      <c r="O194" s="44" t="n">
        <v>0</v>
      </c>
      <c r="P194" s="45" t="n">
        <v>1894062</v>
      </c>
      <c r="Q194" s="44" t="n">
        <v>947030</v>
      </c>
      <c r="R194" s="44" t="n">
        <f aca="false">+I194+J194+K194+M194+N194+O194+P194+Q194</f>
        <v>94703145</v>
      </c>
      <c r="S194" s="44" t="n">
        <v>22885851</v>
      </c>
      <c r="T194" s="44" t="n">
        <f aca="false">+R194+S194</f>
        <v>117588996</v>
      </c>
    </row>
    <row r="195" customFormat="false" ht="15" hidden="true" customHeight="false" outlineLevel="0" collapsed="false">
      <c r="A195" s="43" t="s">
        <v>5</v>
      </c>
      <c r="B195" s="43" t="s">
        <v>8</v>
      </c>
      <c r="C195" s="43" t="s">
        <v>535</v>
      </c>
      <c r="D195" s="43" t="s">
        <v>536</v>
      </c>
      <c r="E195" s="43" t="s">
        <v>38</v>
      </c>
      <c r="F195" s="43" t="n">
        <v>1192</v>
      </c>
      <c r="G195" s="43" t="s">
        <v>34</v>
      </c>
      <c r="H195" s="43" t="s">
        <v>537</v>
      </c>
      <c r="I195" s="44" t="n">
        <v>8658919</v>
      </c>
      <c r="J195" s="44" t="n">
        <v>3398459</v>
      </c>
      <c r="K195" s="44" t="n">
        <v>0</v>
      </c>
      <c r="L195" s="44" t="n">
        <v>0</v>
      </c>
      <c r="M195" s="44" t="n">
        <v>240795715</v>
      </c>
      <c r="N195" s="44" t="n">
        <v>0</v>
      </c>
      <c r="O195" s="44" t="n">
        <v>0</v>
      </c>
      <c r="P195" s="45" t="n">
        <v>5213465</v>
      </c>
      <c r="Q195" s="44" t="n">
        <v>2606732</v>
      </c>
      <c r="R195" s="44" t="n">
        <f aca="false">+I195+J195+K195+M195+N195+O195+P195+Q195</f>
        <v>260673290</v>
      </c>
      <c r="S195" s="44" t="n">
        <v>38010805</v>
      </c>
      <c r="T195" s="44" t="n">
        <f aca="false">+R195+S195</f>
        <v>298684095</v>
      </c>
    </row>
    <row r="196" customFormat="false" ht="15" hidden="true" customHeight="false" outlineLevel="0" collapsed="false">
      <c r="A196" s="43" t="s">
        <v>5</v>
      </c>
      <c r="B196" s="43" t="s">
        <v>8</v>
      </c>
      <c r="C196" s="43" t="s">
        <v>538</v>
      </c>
      <c r="D196" s="43" t="s">
        <v>539</v>
      </c>
      <c r="E196" s="43" t="s">
        <v>73</v>
      </c>
      <c r="F196" s="43" t="n">
        <v>6600</v>
      </c>
      <c r="G196" s="43" t="s">
        <v>236</v>
      </c>
      <c r="H196" s="43" t="s">
        <v>540</v>
      </c>
      <c r="I196" s="44" t="n">
        <v>14135905</v>
      </c>
      <c r="J196" s="44" t="n">
        <v>14698720</v>
      </c>
      <c r="K196" s="44" t="n">
        <v>0</v>
      </c>
      <c r="L196" s="44" t="n">
        <v>0</v>
      </c>
      <c r="M196" s="44" t="n">
        <v>0</v>
      </c>
      <c r="N196" s="44" t="n">
        <v>0</v>
      </c>
      <c r="O196" s="44" t="n">
        <v>0</v>
      </c>
      <c r="P196" s="45" t="n">
        <v>594527</v>
      </c>
      <c r="Q196" s="44" t="n">
        <v>297263</v>
      </c>
      <c r="R196" s="44" t="n">
        <f aca="false">+I196+J196+K196+M196+N196+O196+P196+Q196</f>
        <v>29726415</v>
      </c>
      <c r="S196" s="44" t="n">
        <v>21067376</v>
      </c>
      <c r="T196" s="44" t="n">
        <f aca="false">+R196+S196</f>
        <v>50793791</v>
      </c>
    </row>
    <row r="197" customFormat="false" ht="15" hidden="true" customHeight="false" outlineLevel="0" collapsed="false">
      <c r="A197" s="43" t="s">
        <v>5</v>
      </c>
      <c r="B197" s="43" t="s">
        <v>8</v>
      </c>
      <c r="C197" s="43" t="s">
        <v>541</v>
      </c>
      <c r="D197" s="43" t="s">
        <v>133</v>
      </c>
      <c r="E197" s="43" t="s">
        <v>38</v>
      </c>
      <c r="F197" s="43" t="n">
        <v>8800</v>
      </c>
      <c r="G197" s="43" t="s">
        <v>134</v>
      </c>
      <c r="H197" s="43" t="s">
        <v>542</v>
      </c>
      <c r="I197" s="44" t="n">
        <v>2733332</v>
      </c>
      <c r="J197" s="44" t="n">
        <v>12692237</v>
      </c>
      <c r="K197" s="44" t="n">
        <v>0</v>
      </c>
      <c r="L197" s="44" t="n">
        <v>0</v>
      </c>
      <c r="M197" s="44" t="n">
        <v>52636951</v>
      </c>
      <c r="N197" s="44" t="n">
        <v>0</v>
      </c>
      <c r="O197" s="44" t="n">
        <v>0</v>
      </c>
      <c r="P197" s="45" t="n">
        <v>1403349</v>
      </c>
      <c r="Q197" s="44" t="n">
        <v>701673</v>
      </c>
      <c r="R197" s="44" t="n">
        <f aca="false">+I197+J197+K197+M197+N197+O197+P197+Q197</f>
        <v>70167542</v>
      </c>
      <c r="S197" s="44" t="n">
        <v>14455063</v>
      </c>
      <c r="T197" s="44" t="n">
        <f aca="false">+R197+S197</f>
        <v>84622605</v>
      </c>
    </row>
    <row r="198" customFormat="false" ht="15" hidden="true" customHeight="false" outlineLevel="0" collapsed="false">
      <c r="A198" s="43" t="s">
        <v>5</v>
      </c>
      <c r="B198" s="43" t="s">
        <v>8</v>
      </c>
      <c r="C198" s="43" t="s">
        <v>543</v>
      </c>
      <c r="D198" s="43" t="s">
        <v>137</v>
      </c>
      <c r="E198" s="43" t="s">
        <v>38</v>
      </c>
      <c r="F198" s="43" t="n">
        <v>7400</v>
      </c>
      <c r="G198" s="43" t="s">
        <v>138</v>
      </c>
      <c r="H198" s="43" t="s">
        <v>354</v>
      </c>
      <c r="I198" s="44" t="n">
        <v>0</v>
      </c>
      <c r="J198" s="44" t="n">
        <v>12830951</v>
      </c>
      <c r="K198" s="44" t="n">
        <v>0</v>
      </c>
      <c r="L198" s="44" t="n">
        <v>0</v>
      </c>
      <c r="M198" s="44" t="n">
        <v>113241131</v>
      </c>
      <c r="N198" s="44" t="n">
        <v>0</v>
      </c>
      <c r="O198" s="44" t="n">
        <v>0</v>
      </c>
      <c r="P198" s="45" t="n">
        <v>2599423</v>
      </c>
      <c r="Q198" s="44" t="n">
        <v>1299711</v>
      </c>
      <c r="R198" s="44" t="n">
        <f aca="false">+I198+J198+K198+M198+N198+O198+P198+Q198</f>
        <v>129971216</v>
      </c>
      <c r="S198" s="44" t="n">
        <v>18640543</v>
      </c>
      <c r="T198" s="44" t="n">
        <f aca="false">+R198+S198</f>
        <v>148611759</v>
      </c>
    </row>
    <row r="199" customFormat="false" ht="15" hidden="true" customHeight="false" outlineLevel="0" collapsed="false">
      <c r="A199" s="43" t="s">
        <v>5</v>
      </c>
      <c r="B199" s="43" t="s">
        <v>8</v>
      </c>
      <c r="C199" s="43" t="s">
        <v>544</v>
      </c>
      <c r="D199" s="43" t="s">
        <v>545</v>
      </c>
      <c r="E199" s="43" t="s">
        <v>73</v>
      </c>
      <c r="F199" s="43" t="n">
        <v>7400</v>
      </c>
      <c r="G199" s="43" t="s">
        <v>138</v>
      </c>
      <c r="H199" s="43" t="s">
        <v>354</v>
      </c>
      <c r="I199" s="44" t="n">
        <v>0</v>
      </c>
      <c r="J199" s="44" t="n">
        <v>12484166</v>
      </c>
      <c r="K199" s="44" t="n">
        <v>0</v>
      </c>
      <c r="L199" s="44" t="n">
        <v>0</v>
      </c>
      <c r="M199" s="44" t="n">
        <v>0</v>
      </c>
      <c r="N199" s="44" t="n">
        <v>0</v>
      </c>
      <c r="O199" s="44" t="n">
        <v>0</v>
      </c>
      <c r="P199" s="45" t="n">
        <v>257406</v>
      </c>
      <c r="Q199" s="44" t="n">
        <v>128703</v>
      </c>
      <c r="R199" s="44" t="n">
        <f aca="false">+I199+J199+K199+M199+N199+O199+P199+Q199</f>
        <v>12870275</v>
      </c>
      <c r="S199" s="44" t="n">
        <v>5515832</v>
      </c>
      <c r="T199" s="44" t="n">
        <f aca="false">+R199+S199</f>
        <v>18386107</v>
      </c>
    </row>
    <row r="200" customFormat="false" ht="15" hidden="true" customHeight="false" outlineLevel="0" collapsed="false">
      <c r="A200" s="43" t="s">
        <v>5</v>
      </c>
      <c r="B200" s="43" t="s">
        <v>8</v>
      </c>
      <c r="C200" s="43" t="s">
        <v>546</v>
      </c>
      <c r="D200" s="43" t="s">
        <v>547</v>
      </c>
      <c r="E200" s="43" t="s">
        <v>38</v>
      </c>
      <c r="F200" s="43" t="n">
        <v>7400</v>
      </c>
      <c r="G200" s="43" t="s">
        <v>548</v>
      </c>
      <c r="H200" s="43" t="s">
        <v>549</v>
      </c>
      <c r="I200" s="44" t="n">
        <v>0</v>
      </c>
      <c r="J200" s="44" t="n">
        <v>114287349</v>
      </c>
      <c r="K200" s="44" t="n">
        <v>0</v>
      </c>
      <c r="L200" s="44" t="n">
        <v>0</v>
      </c>
      <c r="M200" s="44" t="n">
        <v>0</v>
      </c>
      <c r="N200" s="44" t="n">
        <v>0</v>
      </c>
      <c r="O200" s="44" t="n">
        <v>0</v>
      </c>
      <c r="P200" s="45" t="n">
        <v>2356440</v>
      </c>
      <c r="Q200" s="44" t="n">
        <v>1178220</v>
      </c>
      <c r="R200" s="44" t="n">
        <f aca="false">+I200+J200+K200+M200+N200+O200+P200+Q200</f>
        <v>117822009</v>
      </c>
      <c r="S200" s="44" t="n">
        <v>50495147</v>
      </c>
      <c r="T200" s="44" t="n">
        <f aca="false">+R200+S200</f>
        <v>168317156</v>
      </c>
    </row>
    <row r="201" customFormat="false" ht="15" hidden="true" customHeight="false" outlineLevel="0" collapsed="false">
      <c r="A201" s="43" t="s">
        <v>5</v>
      </c>
      <c r="B201" s="43" t="s">
        <v>8</v>
      </c>
      <c r="C201" s="43" t="s">
        <v>550</v>
      </c>
      <c r="D201" s="43" t="s">
        <v>551</v>
      </c>
      <c r="E201" s="43" t="s">
        <v>38</v>
      </c>
      <c r="F201" s="43" t="n">
        <v>3700</v>
      </c>
      <c r="G201" s="43" t="s">
        <v>358</v>
      </c>
      <c r="H201" s="43" t="s">
        <v>552</v>
      </c>
      <c r="I201" s="44" t="n">
        <v>0</v>
      </c>
      <c r="J201" s="44" t="n">
        <v>0</v>
      </c>
      <c r="K201" s="44" t="n">
        <v>0</v>
      </c>
      <c r="L201" s="44" t="n">
        <v>0</v>
      </c>
      <c r="M201" s="44" t="n">
        <v>17912956</v>
      </c>
      <c r="N201" s="44" t="n">
        <v>0</v>
      </c>
      <c r="O201" s="44" t="n">
        <v>538336</v>
      </c>
      <c r="P201" s="45" t="n">
        <v>380438</v>
      </c>
      <c r="Q201" s="44" t="n">
        <v>190218</v>
      </c>
      <c r="R201" s="44" t="n">
        <f aca="false">+I201+J201+K201+M201+N201+O201+P201+Q201</f>
        <v>19021948</v>
      </c>
      <c r="S201" s="44" t="n">
        <v>2113550</v>
      </c>
      <c r="T201" s="44" t="n">
        <f aca="false">+R201+S201</f>
        <v>21135498</v>
      </c>
    </row>
    <row r="202" customFormat="false" ht="15" hidden="true" customHeight="false" outlineLevel="0" collapsed="false">
      <c r="A202" s="43" t="s">
        <v>5</v>
      </c>
      <c r="B202" s="43" t="s">
        <v>8</v>
      </c>
      <c r="C202" s="43" t="s">
        <v>553</v>
      </c>
      <c r="D202" s="43" t="s">
        <v>149</v>
      </c>
      <c r="E202" s="43" t="s">
        <v>38</v>
      </c>
      <c r="F202" s="43" t="n">
        <v>6100</v>
      </c>
      <c r="G202" s="43" t="s">
        <v>104</v>
      </c>
      <c r="H202" s="43" t="s">
        <v>554</v>
      </c>
      <c r="I202" s="44" t="n">
        <v>0</v>
      </c>
      <c r="J202" s="44" t="n">
        <v>0</v>
      </c>
      <c r="K202" s="44" t="n">
        <v>0</v>
      </c>
      <c r="L202" s="44" t="n">
        <v>0</v>
      </c>
      <c r="M202" s="44" t="n">
        <v>13255783</v>
      </c>
      <c r="N202" s="44" t="n">
        <v>0</v>
      </c>
      <c r="O202" s="44" t="n">
        <v>0</v>
      </c>
      <c r="P202" s="45" t="n">
        <v>273315</v>
      </c>
      <c r="Q202" s="44" t="n">
        <v>136657</v>
      </c>
      <c r="R202" s="44" t="n">
        <f aca="false">+I202+J202+K202+M202+N202+O202+P202+Q202</f>
        <v>13665755</v>
      </c>
      <c r="S202" s="44" t="n">
        <v>1518418</v>
      </c>
      <c r="T202" s="44" t="n">
        <f aca="false">+R202+S202</f>
        <v>15184173</v>
      </c>
    </row>
    <row r="203" customFormat="false" ht="15" hidden="true" customHeight="false" outlineLevel="0" collapsed="false">
      <c r="A203" s="43" t="s">
        <v>5</v>
      </c>
      <c r="B203" s="43" t="s">
        <v>8</v>
      </c>
      <c r="C203" s="43" t="s">
        <v>555</v>
      </c>
      <c r="D203" s="43" t="s">
        <v>363</v>
      </c>
      <c r="E203" s="43" t="s">
        <v>38</v>
      </c>
      <c r="F203" s="43" t="n">
        <v>2921</v>
      </c>
      <c r="G203" s="43" t="s">
        <v>556</v>
      </c>
      <c r="H203" s="43" t="s">
        <v>557</v>
      </c>
      <c r="I203" s="44" t="n">
        <v>0</v>
      </c>
      <c r="J203" s="44" t="n">
        <v>312104</v>
      </c>
      <c r="K203" s="44" t="n">
        <v>0</v>
      </c>
      <c r="L203" s="44" t="n">
        <v>0</v>
      </c>
      <c r="M203" s="44" t="n">
        <v>11262113</v>
      </c>
      <c r="N203" s="44" t="n">
        <v>0</v>
      </c>
      <c r="O203" s="44" t="n">
        <v>0</v>
      </c>
      <c r="P203" s="45" t="n">
        <v>238643</v>
      </c>
      <c r="Q203" s="44" t="n">
        <v>119321</v>
      </c>
      <c r="R203" s="44" t="n">
        <f aca="false">+I203+J203+K203+M203+N203+O203+P203+Q203</f>
        <v>11932181</v>
      </c>
      <c r="S203" s="44" t="n">
        <v>1427944</v>
      </c>
      <c r="T203" s="44" t="n">
        <f aca="false">+R203+S203</f>
        <v>13360125</v>
      </c>
    </row>
    <row r="204" customFormat="false" ht="15" hidden="true" customHeight="false" outlineLevel="0" collapsed="false">
      <c r="A204" s="43" t="s">
        <v>5</v>
      </c>
      <c r="B204" s="43" t="s">
        <v>8</v>
      </c>
      <c r="C204" s="43" t="s">
        <v>558</v>
      </c>
      <c r="D204" s="43" t="s">
        <v>559</v>
      </c>
      <c r="E204" s="43" t="s">
        <v>38</v>
      </c>
      <c r="F204" s="43" t="n">
        <v>1046</v>
      </c>
      <c r="G204" s="43" t="s">
        <v>34</v>
      </c>
      <c r="H204" s="43" t="s">
        <v>560</v>
      </c>
      <c r="I204" s="44" t="n">
        <v>0</v>
      </c>
      <c r="J204" s="44" t="n">
        <v>1544570</v>
      </c>
      <c r="K204" s="44" t="n">
        <v>0</v>
      </c>
      <c r="L204" s="44" t="n">
        <v>0</v>
      </c>
      <c r="M204" s="44" t="n">
        <v>10723833</v>
      </c>
      <c r="N204" s="44" t="n">
        <v>0</v>
      </c>
      <c r="O204" s="44" t="n">
        <v>511186</v>
      </c>
      <c r="P204" s="45" t="n">
        <v>131746</v>
      </c>
      <c r="Q204" s="44" t="n">
        <v>263494</v>
      </c>
      <c r="R204" s="44" t="n">
        <f aca="false">+I204+J204+K204+M204+N204+O204+P204+Q204</f>
        <v>13174829</v>
      </c>
      <c r="S204" s="44" t="n">
        <v>1969375</v>
      </c>
      <c r="T204" s="44" t="n">
        <f aca="false">+R204+S204</f>
        <v>15144204</v>
      </c>
    </row>
    <row r="205" customFormat="false" ht="15" hidden="true" customHeight="false" outlineLevel="0" collapsed="false">
      <c r="A205" s="43" t="s">
        <v>5</v>
      </c>
      <c r="B205" s="43" t="s">
        <v>8</v>
      </c>
      <c r="C205" s="43" t="s">
        <v>561</v>
      </c>
      <c r="D205" s="43" t="s">
        <v>562</v>
      </c>
      <c r="E205" s="43" t="s">
        <v>38</v>
      </c>
      <c r="F205" s="43" t="n">
        <v>2000</v>
      </c>
      <c r="G205" s="43" t="s">
        <v>158</v>
      </c>
      <c r="H205" s="43" t="s">
        <v>159</v>
      </c>
      <c r="I205" s="44" t="n">
        <v>0</v>
      </c>
      <c r="J205" s="44" t="n">
        <v>8783305</v>
      </c>
      <c r="K205" s="44" t="n">
        <v>0</v>
      </c>
      <c r="L205" s="44" t="n">
        <v>0</v>
      </c>
      <c r="M205" s="44" t="n">
        <v>65588166</v>
      </c>
      <c r="N205" s="44" t="n">
        <v>0</v>
      </c>
      <c r="O205" s="44" t="n">
        <v>0</v>
      </c>
      <c r="P205" s="45" t="n">
        <v>1533432</v>
      </c>
      <c r="Q205" s="44" t="n">
        <v>766715</v>
      </c>
      <c r="R205" s="44" t="n">
        <f aca="false">+I205+J205+K205+M205+N205+O205+P205+Q205</f>
        <v>76671618</v>
      </c>
      <c r="S205" s="44" t="n">
        <v>11393658</v>
      </c>
      <c r="T205" s="44" t="n">
        <f aca="false">+R205+S205</f>
        <v>88065276</v>
      </c>
    </row>
    <row r="206" customFormat="false" ht="15" hidden="true" customHeight="false" outlineLevel="0" collapsed="false">
      <c r="A206" s="43" t="s">
        <v>5</v>
      </c>
      <c r="B206" s="43" t="s">
        <v>8</v>
      </c>
      <c r="C206" s="43" t="s">
        <v>563</v>
      </c>
      <c r="D206" s="43" t="s">
        <v>162</v>
      </c>
      <c r="E206" s="43" t="s">
        <v>38</v>
      </c>
      <c r="F206" s="43" t="n">
        <v>2200</v>
      </c>
      <c r="G206" s="43" t="s">
        <v>163</v>
      </c>
      <c r="H206" s="43" t="s">
        <v>164</v>
      </c>
      <c r="I206" s="44" t="n">
        <v>2687776</v>
      </c>
      <c r="J206" s="44" t="n">
        <v>12900307</v>
      </c>
      <c r="K206" s="44" t="n">
        <v>0</v>
      </c>
      <c r="L206" s="44" t="n">
        <v>0</v>
      </c>
      <c r="M206" s="44" t="n">
        <v>45502178</v>
      </c>
      <c r="N206" s="44" t="n">
        <v>0</v>
      </c>
      <c r="O206" s="44" t="n">
        <v>1288879</v>
      </c>
      <c r="P206" s="45" t="n">
        <v>1286166</v>
      </c>
      <c r="Q206" s="44" t="n">
        <v>643082</v>
      </c>
      <c r="R206" s="44" t="n">
        <f aca="false">+I206+J206+K206+M206+N206+O206+P206+Q206</f>
        <v>64308388</v>
      </c>
      <c r="S206" s="44" t="n">
        <v>13830398</v>
      </c>
      <c r="T206" s="44" t="n">
        <f aca="false">+R206+S206</f>
        <v>78138786</v>
      </c>
    </row>
    <row r="207" customFormat="false" ht="15" hidden="true" customHeight="false" outlineLevel="0" collapsed="false">
      <c r="A207" s="43" t="s">
        <v>5</v>
      </c>
      <c r="B207" s="43" t="s">
        <v>8</v>
      </c>
      <c r="C207" s="43" t="s">
        <v>564</v>
      </c>
      <c r="D207" s="43" t="s">
        <v>166</v>
      </c>
      <c r="E207" s="43" t="s">
        <v>38</v>
      </c>
      <c r="F207" s="43" t="n">
        <v>1146</v>
      </c>
      <c r="G207" s="43" t="s">
        <v>34</v>
      </c>
      <c r="H207" s="43" t="s">
        <v>565</v>
      </c>
      <c r="I207" s="44" t="n">
        <v>0</v>
      </c>
      <c r="J207" s="44" t="n">
        <v>0</v>
      </c>
      <c r="K207" s="44" t="n">
        <v>0</v>
      </c>
      <c r="L207" s="44" t="n">
        <v>0</v>
      </c>
      <c r="M207" s="44" t="n">
        <v>166301457</v>
      </c>
      <c r="N207" s="44" t="n">
        <v>0</v>
      </c>
      <c r="O207" s="44" t="n">
        <v>0</v>
      </c>
      <c r="P207" s="45" t="n">
        <v>3428896</v>
      </c>
      <c r="Q207" s="44" t="n">
        <v>1714448</v>
      </c>
      <c r="R207" s="44" t="n">
        <f aca="false">+I207+J207+K207+M207+N207+O207+P207+Q207</f>
        <v>171444801</v>
      </c>
      <c r="S207" s="44" t="n">
        <v>19049423</v>
      </c>
      <c r="T207" s="44" t="n">
        <f aca="false">+R207+S207</f>
        <v>190494224</v>
      </c>
    </row>
    <row r="208" customFormat="false" ht="15" hidden="true" customHeight="false" outlineLevel="0" collapsed="false">
      <c r="A208" s="43" t="s">
        <v>5</v>
      </c>
      <c r="B208" s="43" t="s">
        <v>8</v>
      </c>
      <c r="C208" s="43" t="s">
        <v>566</v>
      </c>
      <c r="D208" s="43" t="s">
        <v>567</v>
      </c>
      <c r="E208" s="43" t="s">
        <v>38</v>
      </c>
      <c r="F208" s="43" t="n">
        <v>3515</v>
      </c>
      <c r="G208" s="43" t="s">
        <v>170</v>
      </c>
      <c r="H208" s="43" t="s">
        <v>568</v>
      </c>
      <c r="I208" s="44" t="n">
        <v>0</v>
      </c>
      <c r="J208" s="44" t="n">
        <v>0</v>
      </c>
      <c r="K208" s="44" t="n">
        <v>0</v>
      </c>
      <c r="L208" s="44" t="n">
        <v>0</v>
      </c>
      <c r="M208" s="44" t="n">
        <v>9109975</v>
      </c>
      <c r="N208" s="44" t="n">
        <v>0</v>
      </c>
      <c r="O208" s="44" t="n">
        <v>0</v>
      </c>
      <c r="P208" s="45" t="n">
        <v>187834</v>
      </c>
      <c r="Q208" s="44" t="n">
        <v>93917</v>
      </c>
      <c r="R208" s="44" t="n">
        <f aca="false">+I208+J208+K208+M208+N208+O208+P208+Q208</f>
        <v>9391726</v>
      </c>
      <c r="S208" s="44" t="n">
        <v>1043526</v>
      </c>
      <c r="T208" s="44" t="n">
        <f aca="false">+R208+S208</f>
        <v>10435252</v>
      </c>
    </row>
    <row r="209" customFormat="false" ht="15" hidden="true" customHeight="false" outlineLevel="0" collapsed="false">
      <c r="A209" s="43" t="s">
        <v>5</v>
      </c>
      <c r="B209" s="43" t="s">
        <v>8</v>
      </c>
      <c r="C209" s="43" t="s">
        <v>569</v>
      </c>
      <c r="D209" s="43" t="s">
        <v>173</v>
      </c>
      <c r="E209" s="43" t="s">
        <v>38</v>
      </c>
      <c r="F209" s="43" t="n">
        <v>1087</v>
      </c>
      <c r="G209" s="43" t="s">
        <v>34</v>
      </c>
      <c r="H209" s="43" t="s">
        <v>570</v>
      </c>
      <c r="I209" s="44" t="n">
        <v>2346111</v>
      </c>
      <c r="J209" s="44" t="n">
        <v>0</v>
      </c>
      <c r="K209" s="44" t="n">
        <v>0</v>
      </c>
      <c r="L209" s="44" t="n">
        <v>0</v>
      </c>
      <c r="M209" s="44" t="n">
        <v>44065968</v>
      </c>
      <c r="N209" s="44" t="n">
        <v>0</v>
      </c>
      <c r="O209" s="44" t="n">
        <v>476696</v>
      </c>
      <c r="P209" s="45" t="n">
        <v>966777</v>
      </c>
      <c r="Q209" s="44" t="n">
        <v>483888</v>
      </c>
      <c r="R209" s="44" t="n">
        <f aca="false">+I209+J209+K209+M209+N209+O209+P209+Q209</f>
        <v>48339440</v>
      </c>
      <c r="S209" s="44" t="n">
        <v>7520923</v>
      </c>
      <c r="T209" s="44" t="n">
        <f aca="false">+R209+S209</f>
        <v>55860363</v>
      </c>
    </row>
    <row r="210" customFormat="false" ht="15" hidden="true" customHeight="false" outlineLevel="0" collapsed="false">
      <c r="A210" s="43" t="s">
        <v>5</v>
      </c>
      <c r="B210" s="43" t="s">
        <v>8</v>
      </c>
      <c r="C210" s="43" t="s">
        <v>571</v>
      </c>
      <c r="D210" s="43" t="s">
        <v>572</v>
      </c>
      <c r="E210" s="43" t="s">
        <v>38</v>
      </c>
      <c r="F210" s="43" t="n">
        <v>1111</v>
      </c>
      <c r="G210" s="43" t="s">
        <v>34</v>
      </c>
      <c r="H210" s="43" t="s">
        <v>573</v>
      </c>
      <c r="I210" s="44" t="n">
        <v>1134458</v>
      </c>
      <c r="J210" s="44" t="n">
        <v>2478385</v>
      </c>
      <c r="K210" s="44" t="n">
        <v>0</v>
      </c>
      <c r="L210" s="44" t="n">
        <v>0</v>
      </c>
      <c r="M210" s="44" t="n">
        <v>0</v>
      </c>
      <c r="N210" s="44" t="n">
        <v>0</v>
      </c>
      <c r="O210" s="44" t="n">
        <v>1076671</v>
      </c>
      <c r="P210" s="45" t="n">
        <v>96689</v>
      </c>
      <c r="Q210" s="44" t="n">
        <v>48344</v>
      </c>
      <c r="R210" s="44" t="n">
        <f aca="false">+I210+J210+K210+M210+N210+O210+P210+Q210</f>
        <v>4834547</v>
      </c>
      <c r="S210" s="44" t="n">
        <v>2387888</v>
      </c>
      <c r="T210" s="44" t="n">
        <f aca="false">+R210+S210</f>
        <v>7222435</v>
      </c>
    </row>
    <row r="211" customFormat="false" ht="15" hidden="true" customHeight="false" outlineLevel="0" collapsed="false">
      <c r="A211" s="43" t="s">
        <v>5</v>
      </c>
      <c r="B211" s="43" t="s">
        <v>8</v>
      </c>
      <c r="C211" s="43" t="s">
        <v>574</v>
      </c>
      <c r="D211" s="43" t="s">
        <v>575</v>
      </c>
      <c r="E211" s="43" t="s">
        <v>281</v>
      </c>
      <c r="F211" s="43" t="n">
        <v>3515</v>
      </c>
      <c r="G211" s="43" t="s">
        <v>170</v>
      </c>
      <c r="H211" s="43" t="s">
        <v>171</v>
      </c>
      <c r="I211" s="44" t="n">
        <v>0</v>
      </c>
      <c r="J211" s="44" t="n">
        <v>14405343</v>
      </c>
      <c r="K211" s="44" t="n">
        <v>0</v>
      </c>
      <c r="L211" s="44" t="n">
        <v>0</v>
      </c>
      <c r="M211" s="44" t="n">
        <v>82886278</v>
      </c>
      <c r="N211" s="44" t="n">
        <v>586398</v>
      </c>
      <c r="O211" s="44" t="n">
        <v>0</v>
      </c>
      <c r="P211" s="45" t="n">
        <v>2018102</v>
      </c>
      <c r="Q211" s="44" t="n">
        <v>1009050</v>
      </c>
      <c r="R211" s="44" t="n">
        <f aca="false">+I211+J211+K211+M211+N211+O211+P211+Q211</f>
        <v>100905171</v>
      </c>
      <c r="S211" s="44" t="n">
        <v>17672676</v>
      </c>
      <c r="T211" s="44" t="n">
        <f aca="false">+R211+S211</f>
        <v>118577847</v>
      </c>
    </row>
    <row r="212" customFormat="false" ht="15" hidden="true" customHeight="false" outlineLevel="0" collapsed="false">
      <c r="A212" s="43" t="s">
        <v>5</v>
      </c>
      <c r="B212" s="43" t="s">
        <v>8</v>
      </c>
      <c r="C212" s="43" t="s">
        <v>576</v>
      </c>
      <c r="D212" s="43" t="s">
        <v>575</v>
      </c>
      <c r="E212" s="43" t="s">
        <v>281</v>
      </c>
      <c r="F212" s="43" t="n">
        <v>3515</v>
      </c>
      <c r="G212" s="43" t="s">
        <v>170</v>
      </c>
      <c r="H212" s="43" t="s">
        <v>171</v>
      </c>
      <c r="I212" s="44" t="n">
        <v>0</v>
      </c>
      <c r="J212" s="44" t="n">
        <v>0</v>
      </c>
      <c r="K212" s="44" t="n">
        <v>234078142</v>
      </c>
      <c r="L212" s="44" t="n">
        <v>234078142</v>
      </c>
      <c r="M212" s="44" t="n">
        <v>0</v>
      </c>
      <c r="N212" s="44" t="n">
        <v>0</v>
      </c>
      <c r="O212" s="44" t="n">
        <v>0</v>
      </c>
      <c r="P212" s="45" t="n">
        <v>4826353</v>
      </c>
      <c r="Q212" s="44" t="n">
        <v>2413176</v>
      </c>
      <c r="R212" s="44" t="n">
        <f aca="false">+I212+J212+K212+M212+N212+O212+P212+Q212</f>
        <v>241317671</v>
      </c>
      <c r="S212" s="44" t="n">
        <v>103421859</v>
      </c>
      <c r="T212" s="44" t="n">
        <f aca="false">+R212+S212</f>
        <v>344739530</v>
      </c>
    </row>
    <row r="213" customFormat="false" ht="15" hidden="true" customHeight="false" outlineLevel="0" collapsed="false">
      <c r="A213" s="43" t="s">
        <v>5</v>
      </c>
      <c r="B213" s="43" t="s">
        <v>8</v>
      </c>
      <c r="C213" s="43" t="s">
        <v>577</v>
      </c>
      <c r="D213" s="43" t="s">
        <v>183</v>
      </c>
      <c r="E213" s="43" t="s">
        <v>38</v>
      </c>
      <c r="F213" s="43" t="n">
        <v>1138</v>
      </c>
      <c r="G213" s="43" t="s">
        <v>34</v>
      </c>
      <c r="H213" s="43" t="s">
        <v>578</v>
      </c>
      <c r="I213" s="44" t="n">
        <v>2320615</v>
      </c>
      <c r="J213" s="44" t="n">
        <v>9314231</v>
      </c>
      <c r="K213" s="44" t="n">
        <v>0</v>
      </c>
      <c r="L213" s="44" t="n">
        <v>0</v>
      </c>
      <c r="M213" s="44" t="n">
        <v>0</v>
      </c>
      <c r="N213" s="44" t="n">
        <v>0</v>
      </c>
      <c r="O213" s="44" t="n">
        <v>0</v>
      </c>
      <c r="P213" s="45" t="n">
        <v>239892</v>
      </c>
      <c r="Q213" s="44" t="n">
        <v>119945</v>
      </c>
      <c r="R213" s="44" t="n">
        <f aca="false">+I213+J213+K213+M213+N213+O213+P213+Q213</f>
        <v>11994683</v>
      </c>
      <c r="S213" s="44" t="n">
        <v>6507656</v>
      </c>
      <c r="T213" s="44" t="n">
        <f aca="false">+R213+S213</f>
        <v>18502339</v>
      </c>
    </row>
    <row r="214" customFormat="false" ht="15" hidden="true" customHeight="false" outlineLevel="0" collapsed="false">
      <c r="A214" s="43" t="s">
        <v>5</v>
      </c>
      <c r="B214" s="43" t="s">
        <v>8</v>
      </c>
      <c r="C214" s="43" t="s">
        <v>579</v>
      </c>
      <c r="D214" s="43" t="s">
        <v>386</v>
      </c>
      <c r="E214" s="43" t="s">
        <v>38</v>
      </c>
      <c r="F214" s="43" t="n">
        <v>1122</v>
      </c>
      <c r="G214" s="43" t="s">
        <v>34</v>
      </c>
      <c r="H214" s="43" t="s">
        <v>580</v>
      </c>
      <c r="I214" s="44" t="n">
        <v>2353704</v>
      </c>
      <c r="J214" s="44" t="n">
        <v>9640551</v>
      </c>
      <c r="K214" s="44" t="n">
        <v>0</v>
      </c>
      <c r="L214" s="44" t="n">
        <v>0</v>
      </c>
      <c r="M214" s="44" t="n">
        <v>70215980</v>
      </c>
      <c r="N214" s="44" t="n">
        <v>0</v>
      </c>
      <c r="O214" s="44" t="n">
        <v>0</v>
      </c>
      <c r="P214" s="45" t="n">
        <v>1695055</v>
      </c>
      <c r="Q214" s="44" t="n">
        <v>847527</v>
      </c>
      <c r="R214" s="44" t="n">
        <f aca="false">+I214+J214+K214+M214+N214+O214+P214+Q214</f>
        <v>84752817</v>
      </c>
      <c r="S214" s="44" t="n">
        <v>14729013</v>
      </c>
      <c r="T214" s="44" t="n">
        <f aca="false">+R214+S214</f>
        <v>99481830</v>
      </c>
    </row>
    <row r="215" customFormat="false" ht="15" hidden="true" customHeight="false" outlineLevel="0" collapsed="false">
      <c r="A215" s="43" t="s">
        <v>5</v>
      </c>
      <c r="B215" s="43" t="s">
        <v>8</v>
      </c>
      <c r="C215" s="43" t="s">
        <v>581</v>
      </c>
      <c r="D215" s="43" t="s">
        <v>186</v>
      </c>
      <c r="E215" s="43" t="s">
        <v>38</v>
      </c>
      <c r="F215" s="43" t="n">
        <v>2112</v>
      </c>
      <c r="G215" s="43" t="s">
        <v>390</v>
      </c>
      <c r="H215" s="43" t="s">
        <v>582</v>
      </c>
      <c r="I215" s="44" t="n">
        <v>0</v>
      </c>
      <c r="J215" s="44" t="n">
        <v>856554</v>
      </c>
      <c r="K215" s="44" t="n">
        <v>0</v>
      </c>
      <c r="L215" s="44" t="n">
        <v>0</v>
      </c>
      <c r="M215" s="44" t="n">
        <v>18206414</v>
      </c>
      <c r="N215" s="44" t="n">
        <v>0</v>
      </c>
      <c r="O215" s="44" t="n">
        <v>0</v>
      </c>
      <c r="P215" s="45" t="n">
        <v>393049</v>
      </c>
      <c r="Q215" s="44" t="n">
        <v>196524</v>
      </c>
      <c r="R215" s="44" t="n">
        <f aca="false">+I215+J215+K215+M215+N215+O215+P215+Q215</f>
        <v>19652541</v>
      </c>
      <c r="S215" s="44" t="n">
        <v>2463948</v>
      </c>
      <c r="T215" s="44" t="n">
        <f aca="false">+R215+S215</f>
        <v>22116489</v>
      </c>
    </row>
    <row r="216" customFormat="false" ht="15" hidden="true" customHeight="false" outlineLevel="0" collapsed="false">
      <c r="A216" s="43" t="s">
        <v>5</v>
      </c>
      <c r="B216" s="43" t="s">
        <v>8</v>
      </c>
      <c r="C216" s="43" t="s">
        <v>583</v>
      </c>
      <c r="D216" s="43" t="s">
        <v>584</v>
      </c>
      <c r="E216" s="43" t="s">
        <v>73</v>
      </c>
      <c r="F216" s="43" t="n">
        <v>1113</v>
      </c>
      <c r="G216" s="43" t="s">
        <v>34</v>
      </c>
      <c r="H216" s="43" t="s">
        <v>585</v>
      </c>
      <c r="I216" s="44" t="n">
        <v>7799391</v>
      </c>
      <c r="J216" s="44" t="n">
        <v>13822748</v>
      </c>
      <c r="K216" s="44" t="n">
        <v>0</v>
      </c>
      <c r="L216" s="44" t="n">
        <v>0</v>
      </c>
      <c r="M216" s="44" t="n">
        <v>124833739</v>
      </c>
      <c r="N216" s="44" t="n">
        <v>0</v>
      </c>
      <c r="O216" s="44" t="n">
        <v>2218613</v>
      </c>
      <c r="P216" s="45" t="n">
        <v>3065452</v>
      </c>
      <c r="Q216" s="44" t="n">
        <v>1532725</v>
      </c>
      <c r="R216" s="44" t="n">
        <f aca="false">+I216+J216+K216+M216+N216+O216+P216+Q216</f>
        <v>153272668</v>
      </c>
      <c r="S216" s="44" t="n">
        <v>28701397</v>
      </c>
      <c r="T216" s="44" t="n">
        <f aca="false">+R216+S216</f>
        <v>181974065</v>
      </c>
    </row>
    <row r="217" customFormat="false" ht="15" hidden="true" customHeight="false" outlineLevel="0" collapsed="false">
      <c r="A217" s="43" t="s">
        <v>5</v>
      </c>
      <c r="B217" s="43" t="s">
        <v>8</v>
      </c>
      <c r="C217" s="43" t="s">
        <v>586</v>
      </c>
      <c r="D217" s="43" t="s">
        <v>587</v>
      </c>
      <c r="E217" s="43" t="s">
        <v>38</v>
      </c>
      <c r="F217" s="43" t="n">
        <v>1185</v>
      </c>
      <c r="G217" s="43" t="s">
        <v>34</v>
      </c>
      <c r="H217" s="43" t="s">
        <v>588</v>
      </c>
      <c r="I217" s="44" t="n">
        <v>9571980</v>
      </c>
      <c r="J217" s="44" t="n">
        <v>12144321</v>
      </c>
      <c r="K217" s="44" t="n">
        <v>0</v>
      </c>
      <c r="L217" s="44" t="n">
        <v>0</v>
      </c>
      <c r="M217" s="44" t="n">
        <v>165575639</v>
      </c>
      <c r="N217" s="44" t="n">
        <v>0</v>
      </c>
      <c r="O217" s="44" t="n">
        <v>0</v>
      </c>
      <c r="P217" s="45" t="n">
        <v>3861688</v>
      </c>
      <c r="Q217" s="44" t="n">
        <v>1930844</v>
      </c>
      <c r="R217" s="44" t="n">
        <f aca="false">+I217+J217+K217+M217+N217+O217+P217+Q217</f>
        <v>193084472</v>
      </c>
      <c r="S217" s="44" t="n">
        <v>34199982</v>
      </c>
      <c r="T217" s="44" t="n">
        <f aca="false">+R217+S217</f>
        <v>227284454</v>
      </c>
    </row>
    <row r="218" customFormat="false" ht="15" hidden="true" customHeight="false" outlineLevel="0" collapsed="false">
      <c r="A218" s="43" t="s">
        <v>5</v>
      </c>
      <c r="B218" s="43" t="s">
        <v>8</v>
      </c>
      <c r="C218" s="43" t="s">
        <v>589</v>
      </c>
      <c r="D218" s="43" t="s">
        <v>397</v>
      </c>
      <c r="E218" s="43" t="s">
        <v>38</v>
      </c>
      <c r="F218" s="43" t="n">
        <v>8500</v>
      </c>
      <c r="G218" s="43" t="s">
        <v>398</v>
      </c>
      <c r="H218" s="43" t="s">
        <v>590</v>
      </c>
      <c r="I218" s="44" t="n">
        <v>0</v>
      </c>
      <c r="J218" s="44" t="n">
        <v>0</v>
      </c>
      <c r="K218" s="44" t="n">
        <v>0</v>
      </c>
      <c r="L218" s="44" t="n">
        <v>0</v>
      </c>
      <c r="M218" s="44" t="n">
        <v>10000022</v>
      </c>
      <c r="N218" s="44" t="n">
        <v>0</v>
      </c>
      <c r="O218" s="44" t="n">
        <v>0</v>
      </c>
      <c r="P218" s="45" t="n">
        <v>206186</v>
      </c>
      <c r="Q218" s="44" t="n">
        <v>103093</v>
      </c>
      <c r="R218" s="44" t="n">
        <f aca="false">+I218+J218+K218+M218+N218+O218+P218+Q218</f>
        <v>10309301</v>
      </c>
      <c r="S218" s="44" t="n">
        <v>1145478</v>
      </c>
      <c r="T218" s="44" t="n">
        <f aca="false">+R218+S218</f>
        <v>11454779</v>
      </c>
    </row>
    <row r="219" customFormat="false" ht="15" hidden="true" customHeight="false" outlineLevel="0" collapsed="false">
      <c r="A219" s="43" t="s">
        <v>5</v>
      </c>
      <c r="B219" s="43" t="s">
        <v>8</v>
      </c>
      <c r="C219" s="43" t="s">
        <v>591</v>
      </c>
      <c r="D219" s="43" t="s">
        <v>195</v>
      </c>
      <c r="E219" s="43" t="s">
        <v>38</v>
      </c>
      <c r="F219" s="43" t="n">
        <v>7633</v>
      </c>
      <c r="G219" s="43" t="s">
        <v>196</v>
      </c>
      <c r="H219" s="43" t="s">
        <v>592</v>
      </c>
      <c r="I219" s="44" t="n">
        <v>0</v>
      </c>
      <c r="J219" s="44" t="n">
        <v>8922574</v>
      </c>
      <c r="K219" s="44" t="n">
        <v>0</v>
      </c>
      <c r="L219" s="44" t="n">
        <v>0</v>
      </c>
      <c r="M219" s="44" t="n">
        <v>72979132</v>
      </c>
      <c r="N219" s="44" t="n">
        <v>0</v>
      </c>
      <c r="O219" s="44" t="n">
        <v>0</v>
      </c>
      <c r="P219" s="45" t="n">
        <v>1688694</v>
      </c>
      <c r="Q219" s="44" t="n">
        <v>844347</v>
      </c>
      <c r="R219" s="44" t="n">
        <f aca="false">+I219+J219+K219+M219+N219+O219+P219+Q219</f>
        <v>84434747</v>
      </c>
      <c r="S219" s="44" t="n">
        <v>12301807</v>
      </c>
      <c r="T219" s="44" t="n">
        <f aca="false">+R219+S219</f>
        <v>96736554</v>
      </c>
    </row>
    <row r="220" customFormat="false" ht="15" hidden="true" customHeight="false" outlineLevel="0" collapsed="false">
      <c r="A220" s="43" t="s">
        <v>5</v>
      </c>
      <c r="B220" s="43" t="s">
        <v>8</v>
      </c>
      <c r="C220" s="43" t="s">
        <v>593</v>
      </c>
      <c r="D220" s="43" t="s">
        <v>403</v>
      </c>
      <c r="E220" s="43" t="s">
        <v>73</v>
      </c>
      <c r="F220" s="43" t="n">
        <v>7622</v>
      </c>
      <c r="G220" s="43" t="s">
        <v>196</v>
      </c>
      <c r="H220" s="43" t="s">
        <v>594</v>
      </c>
      <c r="I220" s="44" t="n">
        <v>0</v>
      </c>
      <c r="J220" s="44" t="n">
        <v>880828</v>
      </c>
      <c r="K220" s="44" t="n">
        <v>0</v>
      </c>
      <c r="L220" s="44" t="n">
        <v>0</v>
      </c>
      <c r="M220" s="44" t="n">
        <v>88956385</v>
      </c>
      <c r="N220" s="44" t="n">
        <v>0</v>
      </c>
      <c r="O220" s="44" t="n">
        <v>0</v>
      </c>
      <c r="P220" s="45" t="n">
        <v>1852313</v>
      </c>
      <c r="Q220" s="44" t="n">
        <v>926156</v>
      </c>
      <c r="R220" s="44" t="n">
        <f aca="false">+I220+J220+K220+M220+N220+O220+P220+Q220</f>
        <v>92615682</v>
      </c>
      <c r="S220" s="44" t="n">
        <v>10578908</v>
      </c>
      <c r="T220" s="44" t="n">
        <f aca="false">+R220+S220</f>
        <v>103194590</v>
      </c>
    </row>
    <row r="221" customFormat="false" ht="15" hidden="true" customHeight="false" outlineLevel="0" collapsed="false">
      <c r="A221" s="43" t="s">
        <v>5</v>
      </c>
      <c r="B221" s="43" t="s">
        <v>8</v>
      </c>
      <c r="C221" s="43" t="s">
        <v>595</v>
      </c>
      <c r="D221" s="43" t="s">
        <v>408</v>
      </c>
      <c r="E221" s="43" t="s">
        <v>38</v>
      </c>
      <c r="F221" s="43" t="n">
        <v>1032</v>
      </c>
      <c r="G221" s="43" t="s">
        <v>34</v>
      </c>
      <c r="H221" s="43" t="s">
        <v>596</v>
      </c>
      <c r="I221" s="44" t="n">
        <v>0</v>
      </c>
      <c r="J221" s="44" t="n">
        <v>7326819</v>
      </c>
      <c r="K221" s="44" t="n">
        <v>0</v>
      </c>
      <c r="L221" s="44" t="n">
        <v>0</v>
      </c>
      <c r="M221" s="44" t="n">
        <v>72471246</v>
      </c>
      <c r="N221" s="44" t="n">
        <v>0</v>
      </c>
      <c r="O221" s="44" t="n">
        <v>0</v>
      </c>
      <c r="P221" s="45" t="n">
        <v>1645320</v>
      </c>
      <c r="Q221" s="44" t="n">
        <v>822660</v>
      </c>
      <c r="R221" s="44" t="n">
        <f aca="false">+I221+J221+K221+M221+N221+O221+P221+Q221</f>
        <v>82266045</v>
      </c>
      <c r="S221" s="44" t="n">
        <v>11538584</v>
      </c>
      <c r="T221" s="44" t="n">
        <f aca="false">+R221+S221</f>
        <v>93804629</v>
      </c>
    </row>
    <row r="222" customFormat="false" ht="15" hidden="true" customHeight="false" outlineLevel="0" collapsed="false">
      <c r="A222" s="43" t="s">
        <v>5</v>
      </c>
      <c r="B222" s="43" t="s">
        <v>8</v>
      </c>
      <c r="C222" s="43" t="s">
        <v>597</v>
      </c>
      <c r="D222" s="43" t="s">
        <v>207</v>
      </c>
      <c r="E222" s="43" t="s">
        <v>38</v>
      </c>
      <c r="F222" s="43" t="n">
        <v>1142</v>
      </c>
      <c r="G222" s="43" t="s">
        <v>34</v>
      </c>
      <c r="H222" s="43" t="s">
        <v>74</v>
      </c>
      <c r="I222" s="44" t="n">
        <v>1063554</v>
      </c>
      <c r="J222" s="44" t="n">
        <v>0</v>
      </c>
      <c r="K222" s="44" t="n">
        <v>0</v>
      </c>
      <c r="L222" s="44" t="n">
        <v>0</v>
      </c>
      <c r="M222" s="44" t="n">
        <v>90258777</v>
      </c>
      <c r="N222" s="44" t="n">
        <v>0</v>
      </c>
      <c r="O222" s="44" t="n">
        <v>0</v>
      </c>
      <c r="P222" s="45" t="n">
        <v>1882933</v>
      </c>
      <c r="Q222" s="44" t="n">
        <v>941466</v>
      </c>
      <c r="R222" s="44" t="n">
        <f aca="false">+I222+J222+K222+M222+N222+O222+P222+Q222</f>
        <v>94146730</v>
      </c>
      <c r="S222" s="44" t="n">
        <v>11435367</v>
      </c>
      <c r="T222" s="44" t="n">
        <f aca="false">+R222+S222</f>
        <v>105582097</v>
      </c>
    </row>
    <row r="223" customFormat="false" ht="15" hidden="true" customHeight="false" outlineLevel="0" collapsed="false">
      <c r="A223" s="43" t="s">
        <v>5</v>
      </c>
      <c r="B223" s="43" t="s">
        <v>8</v>
      </c>
      <c r="C223" s="43" t="s">
        <v>598</v>
      </c>
      <c r="D223" s="43" t="s">
        <v>213</v>
      </c>
      <c r="E223" s="43" t="s">
        <v>38</v>
      </c>
      <c r="F223" s="43" t="n">
        <v>9400</v>
      </c>
      <c r="G223" s="43" t="s">
        <v>214</v>
      </c>
      <c r="H223" s="43" t="s">
        <v>599</v>
      </c>
      <c r="I223" s="44" t="n">
        <v>0</v>
      </c>
      <c r="J223" s="44" t="n">
        <v>346782</v>
      </c>
      <c r="K223" s="44" t="n">
        <v>0</v>
      </c>
      <c r="L223" s="44" t="n">
        <v>0</v>
      </c>
      <c r="M223" s="44" t="n">
        <v>16802585</v>
      </c>
      <c r="N223" s="44" t="n">
        <v>0</v>
      </c>
      <c r="O223" s="44" t="n">
        <v>242251</v>
      </c>
      <c r="P223" s="45" t="n">
        <v>358589</v>
      </c>
      <c r="Q223" s="44" t="n">
        <v>179294</v>
      </c>
      <c r="R223" s="44" t="n">
        <f aca="false">+I223+J223+K223+M223+N223+O223+P223+Q223</f>
        <v>17929501</v>
      </c>
      <c r="S223" s="44" t="n">
        <v>2105663</v>
      </c>
      <c r="T223" s="44" t="n">
        <f aca="false">+R223+S223</f>
        <v>20035164</v>
      </c>
    </row>
    <row r="224" customFormat="false" ht="15" hidden="true" customHeight="false" outlineLevel="0" collapsed="false">
      <c r="A224" s="43" t="s">
        <v>5</v>
      </c>
      <c r="B224" s="43" t="s">
        <v>8</v>
      </c>
      <c r="C224" s="43" t="s">
        <v>600</v>
      </c>
      <c r="D224" s="43" t="s">
        <v>415</v>
      </c>
      <c r="E224" s="43" t="s">
        <v>38</v>
      </c>
      <c r="F224" s="43" t="n">
        <v>1104</v>
      </c>
      <c r="G224" s="43" t="s">
        <v>34</v>
      </c>
      <c r="H224" s="43" t="s">
        <v>601</v>
      </c>
      <c r="I224" s="44" t="n">
        <v>0</v>
      </c>
      <c r="J224" s="44" t="n">
        <v>0</v>
      </c>
      <c r="K224" s="44" t="n">
        <v>0</v>
      </c>
      <c r="L224" s="44" t="n">
        <v>0</v>
      </c>
      <c r="M224" s="44" t="n">
        <v>13406338</v>
      </c>
      <c r="N224" s="44" t="n">
        <v>0</v>
      </c>
      <c r="O224" s="44" t="n">
        <v>0</v>
      </c>
      <c r="P224" s="45" t="n">
        <v>276419</v>
      </c>
      <c r="Q224" s="44" t="n">
        <v>138209</v>
      </c>
      <c r="R224" s="44" t="n">
        <f aca="false">+I224+J224+K224+M224+N224+O224+P224+Q224</f>
        <v>13820966</v>
      </c>
      <c r="S224" s="44" t="n">
        <v>1535663</v>
      </c>
      <c r="T224" s="44" t="n">
        <f aca="false">+R224+S224</f>
        <v>15356629</v>
      </c>
    </row>
    <row r="225" customFormat="false" ht="15" hidden="true" customHeight="false" outlineLevel="0" collapsed="false">
      <c r="A225" s="43" t="s">
        <v>5</v>
      </c>
      <c r="B225" s="43" t="s">
        <v>8</v>
      </c>
      <c r="C225" s="43" t="s">
        <v>602</v>
      </c>
      <c r="D225" s="43" t="s">
        <v>217</v>
      </c>
      <c r="E225" s="43" t="s">
        <v>38</v>
      </c>
      <c r="F225" s="43" t="n">
        <v>6500</v>
      </c>
      <c r="G225" s="43" t="s">
        <v>218</v>
      </c>
      <c r="H225" s="43" t="s">
        <v>418</v>
      </c>
      <c r="I225" s="44" t="n">
        <v>0</v>
      </c>
      <c r="J225" s="44" t="n">
        <v>0</v>
      </c>
      <c r="K225" s="44" t="n">
        <v>0</v>
      </c>
      <c r="L225" s="44" t="n">
        <v>0</v>
      </c>
      <c r="M225" s="44" t="n">
        <v>5852330</v>
      </c>
      <c r="N225" s="44" t="n">
        <v>0</v>
      </c>
      <c r="O225" s="44" t="n">
        <v>0</v>
      </c>
      <c r="P225" s="45" t="n">
        <v>120666</v>
      </c>
      <c r="Q225" s="44" t="n">
        <v>60333</v>
      </c>
      <c r="R225" s="44" t="n">
        <f aca="false">+I225+J225+K225+M225+N225+O225+P225+Q225</f>
        <v>6033329</v>
      </c>
      <c r="S225" s="44" t="n">
        <v>670370</v>
      </c>
      <c r="T225" s="44" t="n">
        <f aca="false">+R225+S225</f>
        <v>6703699</v>
      </c>
    </row>
    <row r="226" customFormat="false" ht="15" hidden="true" customHeight="false" outlineLevel="0" collapsed="false">
      <c r="A226" s="43" t="s">
        <v>5</v>
      </c>
      <c r="B226" s="43" t="s">
        <v>8</v>
      </c>
      <c r="C226" s="43" t="s">
        <v>603</v>
      </c>
      <c r="D226" s="43" t="s">
        <v>221</v>
      </c>
      <c r="E226" s="43" t="s">
        <v>38</v>
      </c>
      <c r="F226" s="43" t="n">
        <v>2440</v>
      </c>
      <c r="G226" s="43" t="s">
        <v>222</v>
      </c>
      <c r="H226" s="43" t="s">
        <v>223</v>
      </c>
      <c r="I226" s="44" t="n">
        <v>0</v>
      </c>
      <c r="J226" s="44" t="n">
        <v>18032688</v>
      </c>
      <c r="K226" s="44" t="n">
        <v>0</v>
      </c>
      <c r="L226" s="44" t="n">
        <v>0</v>
      </c>
      <c r="M226" s="44" t="n">
        <v>35312978</v>
      </c>
      <c r="N226" s="44" t="n">
        <v>0</v>
      </c>
      <c r="O226" s="44" t="n">
        <v>927875</v>
      </c>
      <c r="P226" s="45" t="n">
        <v>1119040</v>
      </c>
      <c r="Q226" s="44" t="n">
        <v>559519</v>
      </c>
      <c r="R226" s="44" t="n">
        <f aca="false">+I226+J226+K226+M226+N226+O226+P226+Q226</f>
        <v>55952100</v>
      </c>
      <c r="S226" s="44" t="n">
        <v>12118615</v>
      </c>
      <c r="T226" s="44" t="n">
        <f aca="false">+R226+S226</f>
        <v>68070715</v>
      </c>
    </row>
    <row r="227" customFormat="false" ht="15" hidden="true" customHeight="false" outlineLevel="0" collapsed="false">
      <c r="A227" s="43" t="s">
        <v>5</v>
      </c>
      <c r="B227" s="43" t="s">
        <v>8</v>
      </c>
      <c r="C227" s="43" t="s">
        <v>604</v>
      </c>
      <c r="D227" s="43" t="s">
        <v>225</v>
      </c>
      <c r="E227" s="43" t="s">
        <v>38</v>
      </c>
      <c r="F227" s="43" t="n">
        <v>6724</v>
      </c>
      <c r="G227" s="43" t="s">
        <v>226</v>
      </c>
      <c r="H227" s="43" t="s">
        <v>605</v>
      </c>
      <c r="I227" s="44" t="n">
        <v>1595330</v>
      </c>
      <c r="J227" s="44" t="n">
        <v>0</v>
      </c>
      <c r="K227" s="44" t="n">
        <v>0</v>
      </c>
      <c r="L227" s="44" t="n">
        <v>0</v>
      </c>
      <c r="M227" s="44" t="n">
        <v>34168575</v>
      </c>
      <c r="N227" s="44" t="n">
        <v>0</v>
      </c>
      <c r="O227" s="44" t="n">
        <v>0</v>
      </c>
      <c r="P227" s="45" t="n">
        <v>737399</v>
      </c>
      <c r="Q227" s="44" t="n">
        <v>368699</v>
      </c>
      <c r="R227" s="44" t="n">
        <f aca="false">+I227+J227+K227+M227+N227+O227+P227+Q227</f>
        <v>36870003</v>
      </c>
      <c r="S227" s="44" t="n">
        <v>5558595</v>
      </c>
      <c r="T227" s="44" t="n">
        <f aca="false">+R227+S227</f>
        <v>42428598</v>
      </c>
    </row>
    <row r="228" customFormat="false" ht="15" hidden="true" customHeight="false" outlineLevel="0" collapsed="false">
      <c r="A228" s="43" t="s">
        <v>5</v>
      </c>
      <c r="B228" s="43" t="s">
        <v>8</v>
      </c>
      <c r="C228" s="43" t="s">
        <v>606</v>
      </c>
      <c r="D228" s="43" t="s">
        <v>423</v>
      </c>
      <c r="E228" s="43" t="s">
        <v>38</v>
      </c>
      <c r="F228" s="43" t="n">
        <v>6723</v>
      </c>
      <c r="G228" s="43" t="s">
        <v>226</v>
      </c>
      <c r="H228" s="43" t="s">
        <v>607</v>
      </c>
      <c r="I228" s="44" t="n">
        <v>0</v>
      </c>
      <c r="J228" s="44" t="n">
        <v>1456834</v>
      </c>
      <c r="K228" s="44" t="n">
        <v>0</v>
      </c>
      <c r="L228" s="44" t="n">
        <v>0</v>
      </c>
      <c r="M228" s="44" t="n">
        <v>0</v>
      </c>
      <c r="N228" s="44" t="n">
        <v>0</v>
      </c>
      <c r="O228" s="44" t="n">
        <v>0</v>
      </c>
      <c r="P228" s="45" t="n">
        <v>30037</v>
      </c>
      <c r="Q228" s="44" t="n">
        <v>15018</v>
      </c>
      <c r="R228" s="44" t="n">
        <f aca="false">+I228+J228+K228+M228+N228+O228+P228+Q228</f>
        <v>1501889</v>
      </c>
      <c r="S228" s="44" t="n">
        <v>643667</v>
      </c>
      <c r="T228" s="44" t="n">
        <f aca="false">+R228+S228</f>
        <v>2145556</v>
      </c>
    </row>
    <row r="229" customFormat="false" ht="15" hidden="true" customHeight="false" outlineLevel="0" collapsed="false">
      <c r="A229" s="43" t="s">
        <v>5</v>
      </c>
      <c r="B229" s="43" t="s">
        <v>8</v>
      </c>
      <c r="C229" s="43" t="s">
        <v>608</v>
      </c>
      <c r="D229" s="43" t="s">
        <v>609</v>
      </c>
      <c r="E229" s="43" t="s">
        <v>73</v>
      </c>
      <c r="F229" s="43" t="n">
        <v>6726</v>
      </c>
      <c r="G229" s="43" t="s">
        <v>226</v>
      </c>
      <c r="H229" s="43" t="s">
        <v>610</v>
      </c>
      <c r="I229" s="44" t="n">
        <v>392925</v>
      </c>
      <c r="J229" s="44" t="n">
        <v>704662</v>
      </c>
      <c r="K229" s="44" t="n">
        <v>0</v>
      </c>
      <c r="L229" s="44" t="n">
        <v>0</v>
      </c>
      <c r="M229" s="44" t="n">
        <v>0</v>
      </c>
      <c r="N229" s="44" t="n">
        <v>0</v>
      </c>
      <c r="O229" s="44" t="n">
        <v>395676</v>
      </c>
      <c r="P229" s="45" t="n">
        <v>30788</v>
      </c>
      <c r="Q229" s="44" t="n">
        <v>15393</v>
      </c>
      <c r="R229" s="44" t="n">
        <f aca="false">+I229+J229+K229+M229+N229+O229+P229+Q229</f>
        <v>1539444</v>
      </c>
      <c r="S229" s="44" t="n">
        <v>761738</v>
      </c>
      <c r="T229" s="44" t="n">
        <f aca="false">+R229+S229</f>
        <v>2301182</v>
      </c>
    </row>
    <row r="230" customFormat="false" ht="15" hidden="true" customHeight="false" outlineLevel="0" collapsed="false">
      <c r="A230" s="43" t="s">
        <v>5</v>
      </c>
      <c r="B230" s="43" t="s">
        <v>8</v>
      </c>
      <c r="C230" s="43" t="s">
        <v>611</v>
      </c>
      <c r="D230" s="43" t="s">
        <v>612</v>
      </c>
      <c r="E230" s="43" t="s">
        <v>38</v>
      </c>
      <c r="F230" s="43" t="n">
        <v>6726</v>
      </c>
      <c r="G230" s="43" t="s">
        <v>226</v>
      </c>
      <c r="H230" s="43" t="s">
        <v>610</v>
      </c>
      <c r="I230" s="44" t="n">
        <v>0</v>
      </c>
      <c r="J230" s="44" t="n">
        <v>1187730</v>
      </c>
      <c r="K230" s="44" t="n">
        <v>0</v>
      </c>
      <c r="L230" s="44" t="n">
        <v>0</v>
      </c>
      <c r="M230" s="44" t="n">
        <v>0</v>
      </c>
      <c r="N230" s="44" t="n">
        <v>0</v>
      </c>
      <c r="O230" s="44" t="n">
        <v>0</v>
      </c>
      <c r="P230" s="45" t="n">
        <v>24489</v>
      </c>
      <c r="Q230" s="44" t="n">
        <v>12244</v>
      </c>
      <c r="R230" s="44" t="n">
        <f aca="false">+I230+J230+K230+M230+N230+O230+P230+Q230</f>
        <v>1224463</v>
      </c>
      <c r="S230" s="44" t="n">
        <v>524770</v>
      </c>
      <c r="T230" s="44" t="n">
        <f aca="false">+R230+S230</f>
        <v>1749233</v>
      </c>
    </row>
    <row r="231" customFormat="false" ht="15" hidden="true" customHeight="false" outlineLevel="0" collapsed="false">
      <c r="A231" s="43" t="s">
        <v>5</v>
      </c>
      <c r="B231" s="43" t="s">
        <v>8</v>
      </c>
      <c r="C231" s="43" t="s">
        <v>613</v>
      </c>
      <c r="D231" s="43" t="s">
        <v>614</v>
      </c>
      <c r="E231" s="43" t="s">
        <v>38</v>
      </c>
      <c r="F231" s="43" t="n">
        <v>7100</v>
      </c>
      <c r="G231" s="43" t="s">
        <v>615</v>
      </c>
      <c r="H231" s="43" t="s">
        <v>616</v>
      </c>
      <c r="I231" s="44" t="n">
        <v>0</v>
      </c>
      <c r="J231" s="44" t="n">
        <v>277426</v>
      </c>
      <c r="K231" s="44" t="n">
        <v>0</v>
      </c>
      <c r="L231" s="44" t="n">
        <v>0</v>
      </c>
      <c r="M231" s="44" t="n">
        <v>19783814</v>
      </c>
      <c r="N231" s="44" t="n">
        <v>0</v>
      </c>
      <c r="O231" s="44" t="n">
        <v>0</v>
      </c>
      <c r="P231" s="45" t="n">
        <v>413633</v>
      </c>
      <c r="Q231" s="44" t="n">
        <v>206816</v>
      </c>
      <c r="R231" s="44" t="n">
        <f aca="false">+I231+J231+K231+M231+N231+O231+P231+Q231</f>
        <v>20681689</v>
      </c>
      <c r="S231" s="44" t="n">
        <v>2388761</v>
      </c>
      <c r="T231" s="44" t="n">
        <f aca="false">+R231+S231</f>
        <v>23070450</v>
      </c>
    </row>
    <row r="232" customFormat="false" ht="15" hidden="true" customHeight="false" outlineLevel="0" collapsed="false">
      <c r="A232" s="43" t="s">
        <v>5</v>
      </c>
      <c r="B232" s="43" t="s">
        <v>8</v>
      </c>
      <c r="C232" s="43" t="s">
        <v>617</v>
      </c>
      <c r="D232" s="43" t="s">
        <v>614</v>
      </c>
      <c r="E232" s="43" t="s">
        <v>38</v>
      </c>
      <c r="F232" s="43" t="n">
        <v>7100</v>
      </c>
      <c r="G232" s="43" t="s">
        <v>615</v>
      </c>
      <c r="H232" s="43" t="s">
        <v>616</v>
      </c>
      <c r="I232" s="44" t="n">
        <v>0</v>
      </c>
      <c r="J232" s="44" t="n">
        <v>10</v>
      </c>
      <c r="K232" s="44" t="n">
        <v>898416613</v>
      </c>
      <c r="L232" s="44" t="n">
        <v>898416613</v>
      </c>
      <c r="M232" s="44" t="n">
        <v>0</v>
      </c>
      <c r="N232" s="44" t="n">
        <v>0</v>
      </c>
      <c r="O232" s="44" t="n">
        <v>0</v>
      </c>
      <c r="P232" s="45" t="n">
        <v>18524054</v>
      </c>
      <c r="Q232" s="44" t="n">
        <v>9262027</v>
      </c>
      <c r="R232" s="44" t="n">
        <f aca="false">+I232+J232+K232+M232+N232+O232+P232+Q232</f>
        <v>926202704</v>
      </c>
      <c r="S232" s="44" t="n">
        <v>396944016</v>
      </c>
      <c r="T232" s="44" t="n">
        <f aca="false">+R232+S232</f>
        <v>1323146720</v>
      </c>
    </row>
    <row r="233" customFormat="false" ht="15" hidden="true" customHeight="false" outlineLevel="0" collapsed="false">
      <c r="A233" s="43" t="s">
        <v>5</v>
      </c>
      <c r="B233" s="43" t="s">
        <v>8</v>
      </c>
      <c r="C233" s="43" t="s">
        <v>618</v>
      </c>
      <c r="D233" s="43" t="s">
        <v>432</v>
      </c>
      <c r="E233" s="43" t="s">
        <v>38</v>
      </c>
      <c r="F233" s="43" t="n">
        <v>6600</v>
      </c>
      <c r="G233" s="43" t="s">
        <v>236</v>
      </c>
      <c r="H233" s="43" t="s">
        <v>619</v>
      </c>
      <c r="I233" s="44" t="n">
        <v>0</v>
      </c>
      <c r="J233" s="44" t="n">
        <v>0</v>
      </c>
      <c r="K233" s="44" t="n">
        <v>347909602</v>
      </c>
      <c r="L233" s="44" t="n">
        <v>347909602</v>
      </c>
      <c r="M233" s="44" t="n">
        <v>0</v>
      </c>
      <c r="N233" s="44" t="n">
        <v>0</v>
      </c>
      <c r="O233" s="44" t="n">
        <v>0</v>
      </c>
      <c r="P233" s="45" t="n">
        <v>7173393</v>
      </c>
      <c r="Q233" s="44" t="n">
        <v>3586696</v>
      </c>
      <c r="R233" s="44" t="n">
        <f aca="false">+I233+J233+K233+M233+N233+O233+P233+Q233</f>
        <v>358669691</v>
      </c>
      <c r="S233" s="44" t="n">
        <v>153715582</v>
      </c>
      <c r="T233" s="44" t="n">
        <f aca="false">+R233+S233</f>
        <v>512385273</v>
      </c>
    </row>
    <row r="234" customFormat="false" ht="15" hidden="true" customHeight="false" outlineLevel="0" collapsed="false">
      <c r="A234" s="43" t="s">
        <v>5</v>
      </c>
      <c r="B234" s="43" t="s">
        <v>8</v>
      </c>
      <c r="C234" s="43" t="s">
        <v>620</v>
      </c>
      <c r="D234" s="43" t="s">
        <v>235</v>
      </c>
      <c r="E234" s="43" t="s">
        <v>38</v>
      </c>
      <c r="F234" s="43" t="n">
        <v>6600</v>
      </c>
      <c r="G234" s="43" t="s">
        <v>236</v>
      </c>
      <c r="H234" s="43" t="s">
        <v>619</v>
      </c>
      <c r="I234" s="44" t="n">
        <v>0</v>
      </c>
      <c r="J234" s="44" t="n">
        <v>0</v>
      </c>
      <c r="K234" s="44" t="n">
        <v>0</v>
      </c>
      <c r="L234" s="44" t="n">
        <v>0</v>
      </c>
      <c r="M234" s="44" t="n">
        <v>128182154</v>
      </c>
      <c r="N234" s="44" t="n">
        <v>0</v>
      </c>
      <c r="O234" s="44" t="n">
        <v>0</v>
      </c>
      <c r="P234" s="45" t="n">
        <v>2642931</v>
      </c>
      <c r="Q234" s="44" t="n">
        <v>1321465</v>
      </c>
      <c r="R234" s="44" t="n">
        <f aca="false">+I234+J234+K234+M234+N234+O234+P234+Q234</f>
        <v>132146550</v>
      </c>
      <c r="S234" s="44" t="n">
        <v>14682950</v>
      </c>
      <c r="T234" s="44" t="n">
        <f aca="false">+R234+S234</f>
        <v>146829500</v>
      </c>
    </row>
    <row r="235" customFormat="false" ht="15" hidden="true" customHeight="false" outlineLevel="0" collapsed="false">
      <c r="A235" s="43" t="s">
        <v>5</v>
      </c>
      <c r="B235" s="43" t="s">
        <v>8</v>
      </c>
      <c r="C235" s="43" t="s">
        <v>621</v>
      </c>
      <c r="D235" s="43" t="s">
        <v>622</v>
      </c>
      <c r="E235" s="43" t="s">
        <v>73</v>
      </c>
      <c r="F235" s="43" t="n">
        <v>5000</v>
      </c>
      <c r="G235" s="43" t="s">
        <v>243</v>
      </c>
      <c r="H235" s="43" t="s">
        <v>623</v>
      </c>
      <c r="I235" s="44" t="n">
        <v>30013199</v>
      </c>
      <c r="J235" s="44" t="n">
        <v>25163867</v>
      </c>
      <c r="K235" s="44" t="n">
        <v>377354968</v>
      </c>
      <c r="L235" s="44" t="n">
        <v>377354968</v>
      </c>
      <c r="M235" s="44" t="n">
        <v>90149803</v>
      </c>
      <c r="N235" s="44" t="n">
        <v>0</v>
      </c>
      <c r="O235" s="44" t="n">
        <v>0</v>
      </c>
      <c r="P235" s="45" t="n">
        <v>10776943</v>
      </c>
      <c r="Q235" s="44" t="n">
        <v>5388471</v>
      </c>
      <c r="R235" s="44" t="n">
        <f aca="false">+I235+J235+K235+M235+N235+O235+P235+Q235</f>
        <v>538847251</v>
      </c>
      <c r="S235" s="44" t="n">
        <v>219111252</v>
      </c>
      <c r="T235" s="44" t="n">
        <f aca="false">+R235+S235</f>
        <v>757958503</v>
      </c>
    </row>
    <row r="236" customFormat="false" ht="15" hidden="true" customHeight="false" outlineLevel="0" collapsed="false">
      <c r="A236" s="43" t="s">
        <v>5</v>
      </c>
      <c r="B236" s="43" t="s">
        <v>8</v>
      </c>
      <c r="C236" s="43" t="s">
        <v>624</v>
      </c>
      <c r="D236" s="43" t="s">
        <v>246</v>
      </c>
      <c r="E236" s="43" t="s">
        <v>38</v>
      </c>
      <c r="F236" s="43" t="n">
        <v>2800</v>
      </c>
      <c r="G236" s="43" t="s">
        <v>247</v>
      </c>
      <c r="H236" s="43" t="s">
        <v>625</v>
      </c>
      <c r="I236" s="44" t="n">
        <v>2721988</v>
      </c>
      <c r="J236" s="44" t="n">
        <v>21139858</v>
      </c>
      <c r="K236" s="44" t="n">
        <v>0</v>
      </c>
      <c r="L236" s="44" t="n">
        <v>0</v>
      </c>
      <c r="M236" s="44" t="n">
        <v>81822549</v>
      </c>
      <c r="N236" s="44" t="n">
        <v>0</v>
      </c>
      <c r="O236" s="44" t="n">
        <v>0</v>
      </c>
      <c r="P236" s="45" t="n">
        <v>2179058</v>
      </c>
      <c r="Q236" s="44" t="n">
        <v>1089528</v>
      </c>
      <c r="R236" s="44" t="n">
        <f aca="false">+I236+J236+K236+M236+N236+O236+P236+Q236</f>
        <v>108952981</v>
      </c>
      <c r="S236" s="44" t="n">
        <v>21518887</v>
      </c>
      <c r="T236" s="44" t="n">
        <f aca="false">+R236+S236</f>
        <v>130471868</v>
      </c>
    </row>
    <row r="237" customFormat="false" ht="15" hidden="true" customHeight="false" outlineLevel="0" collapsed="false">
      <c r="A237" s="43" t="s">
        <v>5</v>
      </c>
      <c r="B237" s="43" t="s">
        <v>8</v>
      </c>
      <c r="C237" s="43" t="s">
        <v>626</v>
      </c>
      <c r="D237" s="43" t="s">
        <v>442</v>
      </c>
      <c r="E237" s="43" t="s">
        <v>38</v>
      </c>
      <c r="F237" s="43" t="n">
        <v>2510</v>
      </c>
      <c r="G237" s="43" t="s">
        <v>443</v>
      </c>
      <c r="H237" s="43" t="s">
        <v>627</v>
      </c>
      <c r="I237" s="44" t="n">
        <v>0</v>
      </c>
      <c r="J237" s="44" t="n">
        <v>0</v>
      </c>
      <c r="K237" s="44" t="n">
        <v>0</v>
      </c>
      <c r="L237" s="44" t="n">
        <v>0</v>
      </c>
      <c r="M237" s="44" t="n">
        <v>18847810</v>
      </c>
      <c r="N237" s="44" t="n">
        <v>0</v>
      </c>
      <c r="O237" s="44" t="n">
        <v>622660</v>
      </c>
      <c r="P237" s="45" t="n">
        <v>401452</v>
      </c>
      <c r="Q237" s="44" t="n">
        <v>200726</v>
      </c>
      <c r="R237" s="44" t="n">
        <f aca="false">+I237+J237+K237+M237+N237+O237+P237+Q237</f>
        <v>20072648</v>
      </c>
      <c r="S237" s="44" t="n">
        <v>2230296</v>
      </c>
      <c r="T237" s="44" t="n">
        <f aca="false">+R237+S237</f>
        <v>22302944</v>
      </c>
    </row>
    <row r="238" customFormat="false" ht="15" hidden="true" customHeight="false" outlineLevel="0" collapsed="false">
      <c r="A238" s="43" t="s">
        <v>5</v>
      </c>
      <c r="B238" s="43" t="s">
        <v>8</v>
      </c>
      <c r="C238" s="43" t="s">
        <v>628</v>
      </c>
      <c r="D238" s="43" t="s">
        <v>629</v>
      </c>
      <c r="E238" s="43" t="s">
        <v>73</v>
      </c>
      <c r="F238" s="43" t="n">
        <v>1126</v>
      </c>
      <c r="G238" s="43" t="s">
        <v>34</v>
      </c>
      <c r="H238" s="43" t="s">
        <v>630</v>
      </c>
      <c r="I238" s="44" t="n">
        <v>4555554</v>
      </c>
      <c r="J238" s="44" t="n">
        <v>1021209</v>
      </c>
      <c r="K238" s="44" t="n">
        <v>0</v>
      </c>
      <c r="L238" s="44" t="n">
        <v>0</v>
      </c>
      <c r="M238" s="44" t="n">
        <v>1004900</v>
      </c>
      <c r="N238" s="44" t="n">
        <v>0</v>
      </c>
      <c r="O238" s="44" t="n">
        <v>0</v>
      </c>
      <c r="P238" s="45" t="n">
        <v>135702</v>
      </c>
      <c r="Q238" s="44" t="n">
        <v>67850</v>
      </c>
      <c r="R238" s="44" t="n">
        <f aca="false">+I238+J238+K238+M238+N238+O238+P238+Q238</f>
        <v>6785215</v>
      </c>
      <c r="S238" s="44" t="n">
        <v>5262752</v>
      </c>
      <c r="T238" s="44" t="n">
        <f aca="false">+R238+S238</f>
        <v>12047967</v>
      </c>
    </row>
    <row r="239" customFormat="false" ht="15" hidden="true" customHeight="false" outlineLevel="0" collapsed="false">
      <c r="A239" s="43" t="s">
        <v>5</v>
      </c>
      <c r="B239" s="43" t="s">
        <v>8</v>
      </c>
      <c r="C239" s="43" t="s">
        <v>631</v>
      </c>
      <c r="D239" s="43" t="s">
        <v>632</v>
      </c>
      <c r="E239" s="43" t="s">
        <v>38</v>
      </c>
      <c r="F239" s="43" t="n">
        <v>1007</v>
      </c>
      <c r="G239" s="43" t="s">
        <v>633</v>
      </c>
      <c r="H239" s="43" t="s">
        <v>35</v>
      </c>
      <c r="I239" s="44" t="n">
        <v>900475</v>
      </c>
      <c r="J239" s="44" t="n">
        <v>4215871</v>
      </c>
      <c r="K239" s="44" t="n">
        <v>0</v>
      </c>
      <c r="L239" s="44" t="n">
        <v>0</v>
      </c>
      <c r="M239" s="44" t="n">
        <v>236943218</v>
      </c>
      <c r="N239" s="44" t="n">
        <v>0</v>
      </c>
      <c r="O239" s="44" t="n">
        <v>0</v>
      </c>
      <c r="P239" s="45" t="n">
        <v>4990918</v>
      </c>
      <c r="Q239" s="44" t="n">
        <v>2495458</v>
      </c>
      <c r="R239" s="44" t="n">
        <f aca="false">+I239+J239+K239+M239+N239+O239+P239+Q239</f>
        <v>249545940</v>
      </c>
      <c r="S239" s="44" t="n">
        <v>29932268</v>
      </c>
      <c r="T239" s="44" t="n">
        <f aca="false">+R239+S239</f>
        <v>279478208</v>
      </c>
    </row>
    <row r="240" customFormat="false" ht="15" hidden="true" customHeight="false" outlineLevel="0" collapsed="false">
      <c r="A240" s="43" t="s">
        <v>5</v>
      </c>
      <c r="B240" s="43" t="s">
        <v>8</v>
      </c>
      <c r="C240" s="43" t="s">
        <v>634</v>
      </c>
      <c r="D240" s="43" t="s">
        <v>635</v>
      </c>
      <c r="E240" s="43" t="s">
        <v>38</v>
      </c>
      <c r="F240" s="43" t="n">
        <v>2143</v>
      </c>
      <c r="G240" s="43" t="s">
        <v>636</v>
      </c>
      <c r="H240" s="43" t="s">
        <v>637</v>
      </c>
      <c r="I240" s="44" t="n">
        <v>2127107</v>
      </c>
      <c r="J240" s="44" t="n">
        <v>284362</v>
      </c>
      <c r="K240" s="44" t="n">
        <v>0</v>
      </c>
      <c r="L240" s="44" t="n">
        <v>0</v>
      </c>
      <c r="M240" s="44" t="n">
        <v>11418700</v>
      </c>
      <c r="N240" s="44" t="n">
        <v>0</v>
      </c>
      <c r="O240" s="44" t="n">
        <v>0</v>
      </c>
      <c r="P240" s="45" t="n">
        <v>285157</v>
      </c>
      <c r="Q240" s="44" t="n">
        <v>142577</v>
      </c>
      <c r="R240" s="44" t="n">
        <f aca="false">+I240+J240+K240+M240+N240+O240+P240+Q240</f>
        <v>14257903</v>
      </c>
      <c r="S240" s="44" t="n">
        <v>3626515</v>
      </c>
      <c r="T240" s="44" t="n">
        <f aca="false">+R240+S240</f>
        <v>17884418</v>
      </c>
    </row>
    <row r="241" customFormat="false" ht="15" hidden="true" customHeight="false" outlineLevel="0" collapsed="false">
      <c r="A241" s="43" t="s">
        <v>5</v>
      </c>
      <c r="B241" s="43" t="s">
        <v>8</v>
      </c>
      <c r="C241" s="43" t="s">
        <v>638</v>
      </c>
      <c r="D241" s="43" t="s">
        <v>635</v>
      </c>
      <c r="E241" s="43" t="s">
        <v>38</v>
      </c>
      <c r="F241" s="43" t="n">
        <v>2143</v>
      </c>
      <c r="G241" s="43" t="s">
        <v>636</v>
      </c>
      <c r="H241" s="43" t="s">
        <v>637</v>
      </c>
      <c r="I241" s="44" t="n">
        <v>0</v>
      </c>
      <c r="J241" s="44" t="n">
        <v>41178866</v>
      </c>
      <c r="K241" s="44" t="n">
        <v>0</v>
      </c>
      <c r="L241" s="44" t="n">
        <v>0</v>
      </c>
      <c r="M241" s="44" t="n">
        <v>0</v>
      </c>
      <c r="N241" s="44" t="n">
        <v>0</v>
      </c>
      <c r="O241" s="44" t="n">
        <v>0</v>
      </c>
      <c r="P241" s="45" t="n">
        <v>849048</v>
      </c>
      <c r="Q241" s="44" t="n">
        <v>424524</v>
      </c>
      <c r="R241" s="44" t="n">
        <f aca="false">+I241+J241+K241+M241+N241+O241+P241+Q241</f>
        <v>42452438</v>
      </c>
      <c r="S241" s="44" t="n">
        <v>18193902</v>
      </c>
      <c r="T241" s="44" t="n">
        <f aca="false">+R241+S241</f>
        <v>60646340</v>
      </c>
    </row>
    <row r="242" customFormat="false" ht="15" hidden="true" customHeight="false" outlineLevel="0" collapsed="false">
      <c r="A242" s="43" t="s">
        <v>5</v>
      </c>
      <c r="B242" s="43" t="s">
        <v>8</v>
      </c>
      <c r="C242" s="43" t="s">
        <v>639</v>
      </c>
      <c r="D242" s="43" t="s">
        <v>253</v>
      </c>
      <c r="E242" s="43" t="s">
        <v>38</v>
      </c>
      <c r="F242" s="43" t="n">
        <v>2600</v>
      </c>
      <c r="G242" s="43" t="s">
        <v>254</v>
      </c>
      <c r="H242" s="43" t="s">
        <v>640</v>
      </c>
      <c r="I242" s="44" t="n">
        <v>8754817</v>
      </c>
      <c r="J242" s="44" t="n">
        <v>20507269</v>
      </c>
      <c r="K242" s="44" t="n">
        <v>0</v>
      </c>
      <c r="L242" s="44" t="n">
        <v>0</v>
      </c>
      <c r="M242" s="44" t="n">
        <v>14100109</v>
      </c>
      <c r="N242" s="44" t="n">
        <v>0</v>
      </c>
      <c r="O242" s="44" t="n">
        <v>1257686</v>
      </c>
      <c r="P242" s="45" t="n">
        <v>919995</v>
      </c>
      <c r="Q242" s="44" t="n">
        <v>459996</v>
      </c>
      <c r="R242" s="44" t="n">
        <f aca="false">+I242+J242+K242+M242+N242+O242+P242+Q242</f>
        <v>45999872</v>
      </c>
      <c r="S242" s="44" t="n">
        <v>19845430</v>
      </c>
      <c r="T242" s="44" t="n">
        <f aca="false">+R242+S242</f>
        <v>65845302</v>
      </c>
    </row>
    <row r="243" customFormat="false" ht="15" hidden="true" customHeight="false" outlineLevel="0" collapsed="false">
      <c r="A243" s="43" t="s">
        <v>5</v>
      </c>
      <c r="B243" s="43" t="s">
        <v>8</v>
      </c>
      <c r="C243" s="43" t="s">
        <v>641</v>
      </c>
      <c r="D243" s="43" t="s">
        <v>253</v>
      </c>
      <c r="E243" s="43" t="s">
        <v>38</v>
      </c>
      <c r="F243" s="43" t="n">
        <v>2600</v>
      </c>
      <c r="G243" s="43" t="s">
        <v>254</v>
      </c>
      <c r="H243" s="43" t="s">
        <v>640</v>
      </c>
      <c r="I243" s="44" t="n">
        <v>0</v>
      </c>
      <c r="J243" s="44" t="n">
        <v>146879700</v>
      </c>
      <c r="K243" s="44" t="n">
        <v>0</v>
      </c>
      <c r="L243" s="44" t="n">
        <v>0</v>
      </c>
      <c r="M243" s="44" t="n">
        <v>0</v>
      </c>
      <c r="N243" s="44" t="n">
        <v>0</v>
      </c>
      <c r="O243" s="44" t="n">
        <v>0</v>
      </c>
      <c r="P243" s="45" t="n">
        <v>3028446</v>
      </c>
      <c r="Q243" s="44" t="n">
        <v>1514222</v>
      </c>
      <c r="R243" s="44" t="n">
        <f aca="false">+I243+J243+K243+M243+N243+O243+P243+Q243</f>
        <v>151422368</v>
      </c>
      <c r="S243" s="44" t="n">
        <v>64895301</v>
      </c>
      <c r="T243" s="44" t="n">
        <f aca="false">+R243+S243</f>
        <v>216317669</v>
      </c>
    </row>
    <row r="244" customFormat="false" ht="15" hidden="true" customHeight="false" outlineLevel="0" collapsed="false">
      <c r="A244" s="43" t="s">
        <v>5</v>
      </c>
      <c r="B244" s="43" t="s">
        <v>8</v>
      </c>
      <c r="C244" s="43" t="s">
        <v>642</v>
      </c>
      <c r="D244" s="43" t="s">
        <v>643</v>
      </c>
      <c r="E244" s="43" t="s">
        <v>73</v>
      </c>
      <c r="F244" s="43" t="n">
        <v>1139</v>
      </c>
      <c r="G244" s="43" t="s">
        <v>34</v>
      </c>
      <c r="H244" s="43" t="s">
        <v>258</v>
      </c>
      <c r="I244" s="44" t="n">
        <v>5294499</v>
      </c>
      <c r="J244" s="44" t="n">
        <v>0</v>
      </c>
      <c r="K244" s="44" t="n">
        <v>0</v>
      </c>
      <c r="L244" s="44" t="n">
        <v>0</v>
      </c>
      <c r="M244" s="44" t="n">
        <v>94326816</v>
      </c>
      <c r="N244" s="44" t="n">
        <v>0</v>
      </c>
      <c r="O244" s="44" t="n">
        <v>0</v>
      </c>
      <c r="P244" s="45" t="n">
        <v>2054046</v>
      </c>
      <c r="Q244" s="44" t="n">
        <v>1027023</v>
      </c>
      <c r="R244" s="44" t="n">
        <f aca="false">+I244+J244+K244+M244+N244+O244+P244+Q244</f>
        <v>102702384</v>
      </c>
      <c r="S244" s="44" t="n">
        <v>16263150</v>
      </c>
      <c r="T244" s="44" t="n">
        <f aca="false">+R244+S244</f>
        <v>118965534</v>
      </c>
    </row>
    <row r="245" customFormat="false" ht="15" hidden="true" customHeight="false" outlineLevel="0" collapsed="false">
      <c r="A245" s="43" t="s">
        <v>5</v>
      </c>
      <c r="B245" s="43" t="s">
        <v>8</v>
      </c>
      <c r="C245" s="43" t="s">
        <v>644</v>
      </c>
      <c r="D245" s="43" t="s">
        <v>645</v>
      </c>
      <c r="E245" s="43" t="s">
        <v>73</v>
      </c>
      <c r="F245" s="43" t="n">
        <v>1139</v>
      </c>
      <c r="G245" s="43" t="s">
        <v>34</v>
      </c>
      <c r="H245" s="43" t="s">
        <v>258</v>
      </c>
      <c r="I245" s="44" t="n">
        <v>12803174</v>
      </c>
      <c r="J245" s="44" t="n">
        <v>6949520</v>
      </c>
      <c r="K245" s="44" t="n">
        <v>0</v>
      </c>
      <c r="L245" s="44" t="n">
        <v>0</v>
      </c>
      <c r="M245" s="44" t="n">
        <v>0</v>
      </c>
      <c r="N245" s="44" t="n">
        <v>0</v>
      </c>
      <c r="O245" s="44" t="n">
        <v>0</v>
      </c>
      <c r="P245" s="45" t="n">
        <v>407271</v>
      </c>
      <c r="Q245" s="44" t="n">
        <v>203635</v>
      </c>
      <c r="R245" s="44" t="n">
        <f aca="false">+I245+J245+K245+M245+N245+O245+P245+Q245</f>
        <v>20363600</v>
      </c>
      <c r="S245" s="44" t="n">
        <v>16269627</v>
      </c>
      <c r="T245" s="44" t="n">
        <f aca="false">+R245+S245</f>
        <v>36633227</v>
      </c>
    </row>
    <row r="246" customFormat="false" ht="15" hidden="true" customHeight="false" outlineLevel="0" collapsed="false">
      <c r="A246" s="43" t="s">
        <v>5</v>
      </c>
      <c r="B246" s="43" t="s">
        <v>8</v>
      </c>
      <c r="C246" s="43" t="s">
        <v>646</v>
      </c>
      <c r="D246" s="43" t="s">
        <v>647</v>
      </c>
      <c r="E246" s="43" t="s">
        <v>38</v>
      </c>
      <c r="F246" s="43" t="n">
        <v>2200</v>
      </c>
      <c r="G246" s="43" t="s">
        <v>455</v>
      </c>
      <c r="H246" s="43" t="s">
        <v>504</v>
      </c>
      <c r="I246" s="44" t="n">
        <v>2851918</v>
      </c>
      <c r="J246" s="44" t="n">
        <v>11031149</v>
      </c>
      <c r="K246" s="44" t="n">
        <v>0</v>
      </c>
      <c r="L246" s="44" t="n">
        <v>0</v>
      </c>
      <c r="M246" s="44" t="n">
        <v>34851344</v>
      </c>
      <c r="N246" s="44" t="n">
        <v>0</v>
      </c>
      <c r="O246" s="44" t="n">
        <v>0</v>
      </c>
      <c r="P246" s="45" t="n">
        <v>1004832</v>
      </c>
      <c r="Q246" s="44" t="n">
        <v>502416</v>
      </c>
      <c r="R246" s="44" t="n">
        <f aca="false">+I246+J246+K246+M246+N246+O246+P246+Q246</f>
        <v>50241659</v>
      </c>
      <c r="S246" s="44" t="n">
        <v>11806108</v>
      </c>
      <c r="T246" s="44" t="n">
        <f aca="false">+R246+S246</f>
        <v>62047767</v>
      </c>
    </row>
    <row r="247" customFormat="false" ht="15" hidden="true" customHeight="false" outlineLevel="0" collapsed="false">
      <c r="A247" s="43" t="s">
        <v>5</v>
      </c>
      <c r="B247" s="43" t="s">
        <v>8</v>
      </c>
      <c r="C247" s="43" t="s">
        <v>648</v>
      </c>
      <c r="D247" s="43" t="s">
        <v>458</v>
      </c>
      <c r="E247" s="43" t="s">
        <v>38</v>
      </c>
      <c r="F247" s="43" t="n">
        <v>4030</v>
      </c>
      <c r="G247" s="43" t="s">
        <v>85</v>
      </c>
      <c r="H247" s="43" t="s">
        <v>649</v>
      </c>
      <c r="I247" s="44" t="n">
        <v>22525020</v>
      </c>
      <c r="J247" s="44" t="n">
        <v>15405822</v>
      </c>
      <c r="K247" s="44" t="n">
        <v>0</v>
      </c>
      <c r="L247" s="44" t="n">
        <v>0</v>
      </c>
      <c r="M247" s="44" t="n">
        <v>0</v>
      </c>
      <c r="N247" s="44" t="n">
        <v>0</v>
      </c>
      <c r="O247" s="44" t="n">
        <v>0</v>
      </c>
      <c r="P247" s="45" t="n">
        <v>782078</v>
      </c>
      <c r="Q247" s="44" t="n">
        <v>391038</v>
      </c>
      <c r="R247" s="44" t="n">
        <f aca="false">+I247+J247+K247+M247+N247+O247+P247+Q247</f>
        <v>39103958</v>
      </c>
      <c r="S247" s="44" t="n">
        <v>30028365</v>
      </c>
      <c r="T247" s="44" t="n">
        <f aca="false">+R247+S247</f>
        <v>69132323</v>
      </c>
    </row>
    <row r="248" customFormat="false" ht="15" hidden="true" customHeight="false" outlineLevel="0" collapsed="false">
      <c r="A248" s="43" t="s">
        <v>5</v>
      </c>
      <c r="B248" s="43" t="s">
        <v>8</v>
      </c>
      <c r="C248" s="43" t="s">
        <v>650</v>
      </c>
      <c r="D248" s="43" t="s">
        <v>262</v>
      </c>
      <c r="E248" s="43" t="s">
        <v>38</v>
      </c>
      <c r="F248" s="43" t="n">
        <v>1123</v>
      </c>
      <c r="G248" s="43" t="s">
        <v>34</v>
      </c>
      <c r="H248" s="43" t="s">
        <v>651</v>
      </c>
      <c r="I248" s="44" t="n">
        <v>0</v>
      </c>
      <c r="J248" s="44" t="n">
        <v>728243</v>
      </c>
      <c r="K248" s="44" t="n">
        <v>0</v>
      </c>
      <c r="L248" s="44" t="n">
        <v>0</v>
      </c>
      <c r="M248" s="44" t="n">
        <v>4785172</v>
      </c>
      <c r="N248" s="44" t="n">
        <v>0</v>
      </c>
      <c r="O248" s="44" t="n">
        <v>639571</v>
      </c>
      <c r="P248" s="45" t="n">
        <v>126865</v>
      </c>
      <c r="Q248" s="44" t="n">
        <v>63431</v>
      </c>
      <c r="R248" s="44" t="n">
        <f aca="false">+I248+J248+K248+M248+N248+O248+P248+Q248</f>
        <v>6343282</v>
      </c>
      <c r="S248" s="44" t="n">
        <v>943149</v>
      </c>
      <c r="T248" s="44" t="n">
        <f aca="false">+R248+S248</f>
        <v>7286431</v>
      </c>
    </row>
    <row r="249" customFormat="false" ht="15" hidden="true" customHeight="false" outlineLevel="0" collapsed="false">
      <c r="A249" s="43" t="s">
        <v>5</v>
      </c>
      <c r="B249" s="43" t="s">
        <v>8</v>
      </c>
      <c r="C249" s="43" t="s">
        <v>652</v>
      </c>
      <c r="D249" s="43" t="s">
        <v>653</v>
      </c>
      <c r="E249" s="43" t="s">
        <v>38</v>
      </c>
      <c r="F249" s="43" t="n">
        <v>1137</v>
      </c>
      <c r="G249" s="43" t="s">
        <v>34</v>
      </c>
      <c r="H249" s="43" t="s">
        <v>654</v>
      </c>
      <c r="I249" s="44" t="n">
        <v>0</v>
      </c>
      <c r="J249" s="44" t="n">
        <v>12443109</v>
      </c>
      <c r="K249" s="44" t="n">
        <v>0</v>
      </c>
      <c r="L249" s="44" t="n">
        <v>0</v>
      </c>
      <c r="M249" s="44" t="n">
        <v>32891375</v>
      </c>
      <c r="N249" s="44" t="n">
        <v>0</v>
      </c>
      <c r="O249" s="44" t="n">
        <v>0</v>
      </c>
      <c r="P249" s="45" t="n">
        <v>934730</v>
      </c>
      <c r="Q249" s="44" t="n">
        <v>467365</v>
      </c>
      <c r="R249" s="44" t="n">
        <f aca="false">+I249+J249+K249+M249+N249+O249+P249+Q249</f>
        <v>46736579</v>
      </c>
      <c r="S249" s="44" t="n">
        <v>9265318</v>
      </c>
      <c r="T249" s="44" t="n">
        <f aca="false">+R249+S249</f>
        <v>56001897</v>
      </c>
    </row>
    <row r="250" customFormat="false" ht="15" hidden="true" customHeight="false" outlineLevel="0" collapsed="false">
      <c r="A250" s="43" t="s">
        <v>5</v>
      </c>
      <c r="B250" s="43" t="s">
        <v>8</v>
      </c>
      <c r="C250" s="43" t="s">
        <v>655</v>
      </c>
      <c r="D250" s="43" t="s">
        <v>656</v>
      </c>
      <c r="E250" s="43" t="s">
        <v>38</v>
      </c>
      <c r="F250" s="43" t="n">
        <v>3950</v>
      </c>
      <c r="G250" s="43" t="s">
        <v>210</v>
      </c>
      <c r="H250" s="43" t="s">
        <v>657</v>
      </c>
      <c r="I250" s="44" t="n">
        <v>0</v>
      </c>
      <c r="J250" s="44" t="n">
        <v>0</v>
      </c>
      <c r="K250" s="44" t="n">
        <v>0</v>
      </c>
      <c r="L250" s="44" t="n">
        <v>0</v>
      </c>
      <c r="M250" s="44" t="n">
        <v>30044523</v>
      </c>
      <c r="N250" s="44" t="n">
        <v>0</v>
      </c>
      <c r="O250" s="44" t="n">
        <v>0</v>
      </c>
      <c r="P250" s="45" t="n">
        <v>619474</v>
      </c>
      <c r="Q250" s="44" t="n">
        <v>309737</v>
      </c>
      <c r="R250" s="44" t="n">
        <f aca="false">+I250+J250+K250+M250+N250+O250+P250+Q250</f>
        <v>30973734</v>
      </c>
      <c r="S250" s="44" t="n">
        <v>3441526</v>
      </c>
      <c r="T250" s="44" t="n">
        <f aca="false">+R250+S250</f>
        <v>34415260</v>
      </c>
    </row>
    <row r="251" customFormat="false" ht="15" hidden="false" customHeight="false" outlineLevel="0" collapsed="false">
      <c r="A251" s="43" t="s">
        <v>5</v>
      </c>
      <c r="B251" s="43" t="s">
        <v>9</v>
      </c>
      <c r="C251" s="43"/>
      <c r="D251" s="43" t="s">
        <v>31</v>
      </c>
      <c r="E251" s="43" t="s">
        <v>32</v>
      </c>
      <c r="F251" s="43" t="s">
        <v>33</v>
      </c>
      <c r="G251" s="43" t="s">
        <v>34</v>
      </c>
      <c r="H251" s="43" t="s">
        <v>35</v>
      </c>
      <c r="I251" s="44" t="n">
        <v>50909086</v>
      </c>
      <c r="J251" s="44" t="n">
        <v>72719954</v>
      </c>
      <c r="K251" s="44"/>
      <c r="L251" s="44"/>
      <c r="M251" s="44" t="n">
        <v>273990000</v>
      </c>
      <c r="N251" s="44" t="n">
        <v>29113387</v>
      </c>
      <c r="O251" s="44" t="n">
        <v>44861254</v>
      </c>
      <c r="P251" s="45" t="n">
        <v>9723579</v>
      </c>
      <c r="Q251" s="44" t="n">
        <v>4861789</v>
      </c>
      <c r="R251" s="44" t="n">
        <f aca="false">+I251+J251+K251+M251+N251+O251+P251+Q251</f>
        <v>486179049</v>
      </c>
      <c r="S251" s="44" t="n">
        <v>147023415</v>
      </c>
      <c r="T251" s="44" t="n">
        <f aca="false">+R251+S251</f>
        <v>633202464</v>
      </c>
    </row>
    <row r="252" customFormat="false" ht="15" hidden="false" customHeight="false" outlineLevel="0" collapsed="false">
      <c r="A252" s="43" t="s">
        <v>5</v>
      </c>
      <c r="B252" s="43" t="s">
        <v>9</v>
      </c>
      <c r="C252" s="43" t="s">
        <v>658</v>
      </c>
      <c r="D252" s="43" t="s">
        <v>467</v>
      </c>
      <c r="E252" s="43" t="s">
        <v>38</v>
      </c>
      <c r="F252" s="43" t="n">
        <v>8000</v>
      </c>
      <c r="G252" s="43" t="s">
        <v>100</v>
      </c>
      <c r="H252" s="43" t="s">
        <v>468</v>
      </c>
      <c r="I252" s="44" t="n">
        <v>2481625</v>
      </c>
      <c r="J252" s="44" t="n">
        <v>1148867</v>
      </c>
      <c r="K252" s="44" t="n">
        <v>0</v>
      </c>
      <c r="L252" s="44" t="n">
        <v>0</v>
      </c>
      <c r="M252" s="44" t="n">
        <v>71676314</v>
      </c>
      <c r="N252" s="44" t="n">
        <v>117279</v>
      </c>
      <c r="O252" s="44" t="n">
        <v>0</v>
      </c>
      <c r="P252" s="45" t="n">
        <v>1555134</v>
      </c>
      <c r="Q252" s="44" t="n">
        <v>777566</v>
      </c>
      <c r="R252" s="44" t="n">
        <f aca="false">+I252+J252+K252+M252+N252+O252+P252+Q252</f>
        <v>77756785</v>
      </c>
      <c r="S252" s="44" t="n">
        <v>11639038</v>
      </c>
      <c r="T252" s="44" t="n">
        <f aca="false">+R252+S252</f>
        <v>89395823</v>
      </c>
    </row>
    <row r="253" customFormat="false" ht="15" hidden="false" customHeight="false" outlineLevel="0" collapsed="false">
      <c r="A253" s="43" t="s">
        <v>5</v>
      </c>
      <c r="B253" s="43" t="s">
        <v>9</v>
      </c>
      <c r="C253" s="43" t="s">
        <v>659</v>
      </c>
      <c r="D253" s="43" t="s">
        <v>37</v>
      </c>
      <c r="E253" s="43" t="s">
        <v>38</v>
      </c>
      <c r="F253" s="43" t="n">
        <v>9700</v>
      </c>
      <c r="G253" s="43" t="s">
        <v>39</v>
      </c>
      <c r="H253" s="43" t="s">
        <v>271</v>
      </c>
      <c r="I253" s="44" t="n">
        <v>4685395</v>
      </c>
      <c r="J253" s="44" t="n">
        <v>1529310</v>
      </c>
      <c r="K253" s="44" t="n">
        <v>0</v>
      </c>
      <c r="L253" s="44" t="n">
        <v>0</v>
      </c>
      <c r="M253" s="44" t="n">
        <v>88815772</v>
      </c>
      <c r="N253" s="44" t="n">
        <v>0</v>
      </c>
      <c r="O253" s="44" t="n">
        <v>4166876</v>
      </c>
      <c r="P253" s="45" t="n">
        <v>2045305</v>
      </c>
      <c r="Q253" s="44" t="n">
        <v>1022652</v>
      </c>
      <c r="R253" s="44" t="n">
        <f aca="false">+I253+J253+K253+M253+N253+O253+P253+Q253</f>
        <v>102265310</v>
      </c>
      <c r="S253" s="44" t="n">
        <v>16156928</v>
      </c>
      <c r="T253" s="44" t="n">
        <f aca="false">+R253+S253</f>
        <v>118422238</v>
      </c>
    </row>
    <row r="254" customFormat="false" ht="15" hidden="false" customHeight="false" outlineLevel="0" collapsed="false">
      <c r="A254" s="43" t="s">
        <v>5</v>
      </c>
      <c r="B254" s="43" t="s">
        <v>9</v>
      </c>
      <c r="C254" s="43" t="s">
        <v>660</v>
      </c>
      <c r="D254" s="43" t="s">
        <v>472</v>
      </c>
      <c r="E254" s="43" t="s">
        <v>38</v>
      </c>
      <c r="F254" s="43" t="n">
        <v>1139</v>
      </c>
      <c r="G254" s="43" t="s">
        <v>34</v>
      </c>
      <c r="H254" s="43" t="s">
        <v>44</v>
      </c>
      <c r="I254" s="44" t="n">
        <v>0</v>
      </c>
      <c r="J254" s="44" t="n">
        <v>4372036</v>
      </c>
      <c r="K254" s="44" t="n">
        <v>0</v>
      </c>
      <c r="L254" s="44" t="n">
        <v>0</v>
      </c>
      <c r="M254" s="44" t="n">
        <v>39827929</v>
      </c>
      <c r="N254" s="44" t="n">
        <v>0</v>
      </c>
      <c r="O254" s="44" t="n">
        <v>1646068</v>
      </c>
      <c r="P254" s="45" t="n">
        <v>945277</v>
      </c>
      <c r="Q254" s="44" t="n">
        <v>472638</v>
      </c>
      <c r="R254" s="44" t="n">
        <f aca="false">+I254+J254+K254+M254+N254+O254+P254+Q254</f>
        <v>47263948</v>
      </c>
      <c r="S254" s="44" t="n">
        <v>6682425</v>
      </c>
      <c r="T254" s="44" t="n">
        <f aca="false">+R254+S254</f>
        <v>53946373</v>
      </c>
    </row>
    <row r="255" customFormat="false" ht="15" hidden="false" customHeight="false" outlineLevel="0" collapsed="false">
      <c r="A255" s="43" t="s">
        <v>5</v>
      </c>
      <c r="B255" s="43" t="s">
        <v>9</v>
      </c>
      <c r="C255" s="43" t="s">
        <v>661</v>
      </c>
      <c r="D255" s="43" t="s">
        <v>474</v>
      </c>
      <c r="E255" s="43" t="s">
        <v>38</v>
      </c>
      <c r="F255" s="43" t="n">
        <v>4400</v>
      </c>
      <c r="G255" s="43" t="s">
        <v>47</v>
      </c>
      <c r="H255" s="43" t="s">
        <v>48</v>
      </c>
      <c r="I255" s="44" t="n">
        <v>0</v>
      </c>
      <c r="J255" s="44" t="n">
        <v>0</v>
      </c>
      <c r="K255" s="44" t="n">
        <v>0</v>
      </c>
      <c r="L255" s="44" t="n">
        <v>0</v>
      </c>
      <c r="M255" s="44" t="n">
        <v>53350001</v>
      </c>
      <c r="N255" s="44" t="n">
        <v>0</v>
      </c>
      <c r="O255" s="44" t="n">
        <v>3465120</v>
      </c>
      <c r="P255" s="45" t="n">
        <v>171444</v>
      </c>
      <c r="Q255" s="44" t="n">
        <v>585721</v>
      </c>
      <c r="R255" s="44" t="n">
        <f aca="false">+I255+J255+K255+M255+N255+O255+P255+Q255</f>
        <v>57572286</v>
      </c>
      <c r="S255" s="44" t="n">
        <v>6508032</v>
      </c>
      <c r="T255" s="44" t="n">
        <f aca="false">+R255+S255</f>
        <v>64080318</v>
      </c>
    </row>
    <row r="256" customFormat="false" ht="15" hidden="false" customHeight="false" outlineLevel="0" collapsed="false">
      <c r="A256" s="43" t="s">
        <v>5</v>
      </c>
      <c r="B256" s="43" t="s">
        <v>9</v>
      </c>
      <c r="C256" s="43" t="s">
        <v>662</v>
      </c>
      <c r="D256" s="43" t="s">
        <v>50</v>
      </c>
      <c r="E256" s="43" t="s">
        <v>38</v>
      </c>
      <c r="F256" s="43" t="n">
        <v>8184</v>
      </c>
      <c r="G256" s="43" t="s">
        <v>51</v>
      </c>
      <c r="H256" s="43" t="s">
        <v>476</v>
      </c>
      <c r="I256" s="44" t="n">
        <v>0</v>
      </c>
      <c r="J256" s="44" t="n">
        <v>6935649</v>
      </c>
      <c r="K256" s="44" t="n">
        <v>0</v>
      </c>
      <c r="L256" s="44" t="n">
        <v>0</v>
      </c>
      <c r="M256" s="44" t="n">
        <v>19165665</v>
      </c>
      <c r="N256" s="44" t="n">
        <v>0</v>
      </c>
      <c r="O256" s="44" t="n">
        <v>0</v>
      </c>
      <c r="P256" s="45" t="n">
        <v>538171</v>
      </c>
      <c r="Q256" s="44" t="n">
        <v>269085</v>
      </c>
      <c r="R256" s="44" t="n">
        <f aca="false">+I256+J256+K256+M256+N256+O256+P256+Q256</f>
        <v>26908570</v>
      </c>
      <c r="S256" s="44" t="n">
        <v>5259732</v>
      </c>
      <c r="T256" s="44" t="n">
        <f aca="false">+R256+S256</f>
        <v>32168302</v>
      </c>
    </row>
    <row r="257" customFormat="false" ht="15" hidden="false" customHeight="false" outlineLevel="0" collapsed="false">
      <c r="A257" s="43" t="s">
        <v>5</v>
      </c>
      <c r="B257" s="43" t="s">
        <v>9</v>
      </c>
      <c r="C257" s="43" t="s">
        <v>663</v>
      </c>
      <c r="D257" s="43" t="s">
        <v>54</v>
      </c>
      <c r="E257" s="43" t="s">
        <v>38</v>
      </c>
      <c r="F257" s="43" t="n">
        <v>8230</v>
      </c>
      <c r="G257" s="43" t="s">
        <v>55</v>
      </c>
      <c r="H257" s="43" t="s">
        <v>56</v>
      </c>
      <c r="I257" s="44" t="n">
        <v>0</v>
      </c>
      <c r="J257" s="44" t="n">
        <v>0</v>
      </c>
      <c r="K257" s="44" t="n">
        <v>0</v>
      </c>
      <c r="L257" s="44" t="n">
        <v>0</v>
      </c>
      <c r="M257" s="44" t="n">
        <v>18598444</v>
      </c>
      <c r="N257" s="44" t="n">
        <v>0</v>
      </c>
      <c r="O257" s="44" t="n">
        <v>0</v>
      </c>
      <c r="P257" s="45" t="n">
        <v>383473</v>
      </c>
      <c r="Q257" s="44" t="n">
        <v>191736</v>
      </c>
      <c r="R257" s="44" t="n">
        <f aca="false">+I257+J257+K257+M257+N257+O257+P257+Q257</f>
        <v>19173653</v>
      </c>
      <c r="S257" s="44" t="n">
        <v>2130406</v>
      </c>
      <c r="T257" s="44" t="n">
        <f aca="false">+R257+S257</f>
        <v>21304059</v>
      </c>
    </row>
    <row r="258" customFormat="false" ht="15" hidden="false" customHeight="false" outlineLevel="0" collapsed="false">
      <c r="A258" s="43" t="s">
        <v>5</v>
      </c>
      <c r="B258" s="43" t="s">
        <v>9</v>
      </c>
      <c r="C258" s="43" t="s">
        <v>664</v>
      </c>
      <c r="D258" s="43" t="s">
        <v>479</v>
      </c>
      <c r="E258" s="43" t="s">
        <v>38</v>
      </c>
      <c r="F258" s="43" t="n">
        <v>1223</v>
      </c>
      <c r="G258" s="43" t="s">
        <v>34</v>
      </c>
      <c r="H258" s="43" t="s">
        <v>63</v>
      </c>
      <c r="I258" s="44" t="n">
        <v>2503279</v>
      </c>
      <c r="J258" s="44" t="n">
        <v>2125082</v>
      </c>
      <c r="K258" s="44" t="n">
        <v>0</v>
      </c>
      <c r="L258" s="44" t="n">
        <v>0</v>
      </c>
      <c r="M258" s="44" t="n">
        <v>13899643</v>
      </c>
      <c r="N258" s="44" t="n">
        <v>0</v>
      </c>
      <c r="O258" s="44" t="n">
        <v>957994</v>
      </c>
      <c r="P258" s="45" t="n">
        <v>401772</v>
      </c>
      <c r="Q258" s="44" t="n">
        <v>200886</v>
      </c>
      <c r="R258" s="44" t="n">
        <f aca="false">+I258+J258+K258+M258+N258+O258+P258+Q258</f>
        <v>20088656</v>
      </c>
      <c r="S258" s="44" t="n">
        <v>5221523</v>
      </c>
      <c r="T258" s="44" t="n">
        <f aca="false">+R258+S258</f>
        <v>25310179</v>
      </c>
    </row>
    <row r="259" customFormat="false" ht="15" hidden="false" customHeight="false" outlineLevel="0" collapsed="false">
      <c r="A259" s="43" t="s">
        <v>5</v>
      </c>
      <c r="B259" s="43" t="s">
        <v>9</v>
      </c>
      <c r="C259" s="43" t="s">
        <v>665</v>
      </c>
      <c r="D259" s="43" t="s">
        <v>481</v>
      </c>
      <c r="E259" s="43" t="s">
        <v>38</v>
      </c>
      <c r="F259" s="43" t="n">
        <v>2040</v>
      </c>
      <c r="G259" s="43" t="s">
        <v>290</v>
      </c>
      <c r="H259" s="43" t="s">
        <v>291</v>
      </c>
      <c r="I259" s="44" t="n">
        <v>0</v>
      </c>
      <c r="J259" s="44" t="n">
        <v>2009259</v>
      </c>
      <c r="K259" s="44" t="n">
        <v>0</v>
      </c>
      <c r="L259" s="44" t="n">
        <v>0</v>
      </c>
      <c r="M259" s="44" t="n">
        <v>0</v>
      </c>
      <c r="N259" s="44" t="n">
        <v>0</v>
      </c>
      <c r="O259" s="44" t="n">
        <v>0</v>
      </c>
      <c r="P259" s="45" t="n">
        <v>41427</v>
      </c>
      <c r="Q259" s="44" t="n">
        <v>20713</v>
      </c>
      <c r="R259" s="44" t="n">
        <f aca="false">+I259+J259+K259+M259+N259+O259+P259+Q259</f>
        <v>2071399</v>
      </c>
      <c r="S259" s="44" t="n">
        <v>887743</v>
      </c>
      <c r="T259" s="44" t="n">
        <f aca="false">+R259+S259</f>
        <v>2959142</v>
      </c>
    </row>
    <row r="260" customFormat="false" ht="15" hidden="false" customHeight="false" outlineLevel="0" collapsed="false">
      <c r="A260" s="43" t="s">
        <v>5</v>
      </c>
      <c r="B260" s="43" t="s">
        <v>9</v>
      </c>
      <c r="C260" s="43" t="s">
        <v>666</v>
      </c>
      <c r="D260" s="43" t="s">
        <v>69</v>
      </c>
      <c r="E260" s="43" t="s">
        <v>38</v>
      </c>
      <c r="F260" s="43" t="n">
        <v>1134</v>
      </c>
      <c r="G260" s="43" t="s">
        <v>34</v>
      </c>
      <c r="H260" s="43" t="s">
        <v>70</v>
      </c>
      <c r="I260" s="44" t="n">
        <v>16181077</v>
      </c>
      <c r="J260" s="44" t="n">
        <v>0</v>
      </c>
      <c r="K260" s="44" t="n">
        <v>0</v>
      </c>
      <c r="L260" s="44" t="n">
        <v>0</v>
      </c>
      <c r="M260" s="44" t="n">
        <v>36075950</v>
      </c>
      <c r="N260" s="44" t="n">
        <v>0</v>
      </c>
      <c r="O260" s="44" t="n">
        <v>0</v>
      </c>
      <c r="P260" s="45" t="n">
        <v>1077463</v>
      </c>
      <c r="Q260" s="44" t="n">
        <v>538731</v>
      </c>
      <c r="R260" s="44" t="n">
        <f aca="false">+I260+J260+K260+M260+N260+O260+P260+Q260</f>
        <v>53873221</v>
      </c>
      <c r="S260" s="44" t="n">
        <v>20813933</v>
      </c>
      <c r="T260" s="44" t="n">
        <f aca="false">+R260+S260</f>
        <v>74687154</v>
      </c>
    </row>
    <row r="261" customFormat="false" ht="15" hidden="false" customHeight="false" outlineLevel="0" collapsed="false">
      <c r="A261" s="43" t="s">
        <v>5</v>
      </c>
      <c r="B261" s="43" t="s">
        <v>9</v>
      </c>
      <c r="C261" s="43" t="s">
        <v>667</v>
      </c>
      <c r="D261" s="43" t="s">
        <v>484</v>
      </c>
      <c r="E261" s="43" t="s">
        <v>73</v>
      </c>
      <c r="F261" s="43" t="n">
        <v>1142</v>
      </c>
      <c r="G261" s="43" t="s">
        <v>34</v>
      </c>
      <c r="H261" s="43" t="s">
        <v>74</v>
      </c>
      <c r="I261" s="44" t="n">
        <v>17615581</v>
      </c>
      <c r="J261" s="44" t="n">
        <v>24358293</v>
      </c>
      <c r="K261" s="44" t="n">
        <v>0</v>
      </c>
      <c r="L261" s="44" t="n">
        <v>0</v>
      </c>
      <c r="M261" s="44" t="n">
        <v>43095139</v>
      </c>
      <c r="N261" s="44" t="n">
        <v>0</v>
      </c>
      <c r="O261" s="44" t="n">
        <v>0</v>
      </c>
      <c r="P261" s="45" t="n">
        <v>1753998</v>
      </c>
      <c r="Q261" s="44" t="n">
        <v>876998</v>
      </c>
      <c r="R261" s="44" t="n">
        <f aca="false">+I261+J261+K261+M261+N261+O261+P261+Q261</f>
        <v>87700009</v>
      </c>
      <c r="S261" s="44" t="n">
        <v>33858965</v>
      </c>
      <c r="T261" s="44" t="n">
        <f aca="false">+R261+S261</f>
        <v>121558974</v>
      </c>
    </row>
    <row r="262" customFormat="false" ht="15" hidden="false" customHeight="false" outlineLevel="0" collapsed="false">
      <c r="A262" s="43" t="s">
        <v>5</v>
      </c>
      <c r="B262" s="43" t="s">
        <v>9</v>
      </c>
      <c r="C262" s="43" t="s">
        <v>668</v>
      </c>
      <c r="D262" s="43" t="s">
        <v>484</v>
      </c>
      <c r="E262" s="43" t="s">
        <v>73</v>
      </c>
      <c r="F262" s="43" t="n">
        <v>1142</v>
      </c>
      <c r="G262" s="43" t="s">
        <v>34</v>
      </c>
      <c r="H262" s="43" t="s">
        <v>74</v>
      </c>
      <c r="I262" s="44" t="n">
        <v>0</v>
      </c>
      <c r="J262" s="44" t="n">
        <v>193990093</v>
      </c>
      <c r="K262" s="44" t="n">
        <v>0</v>
      </c>
      <c r="L262" s="44" t="n">
        <v>0</v>
      </c>
      <c r="M262" s="44" t="n">
        <v>0</v>
      </c>
      <c r="N262" s="44" t="n">
        <v>0</v>
      </c>
      <c r="O262" s="44" t="n">
        <v>0</v>
      </c>
      <c r="P262" s="45" t="n">
        <v>3999795</v>
      </c>
      <c r="Q262" s="44" t="n">
        <v>1999897</v>
      </c>
      <c r="R262" s="44" t="n">
        <f aca="false">+I262+J262+K262+M262+N262+O262+P262+Q262</f>
        <v>199989785</v>
      </c>
      <c r="S262" s="44" t="n">
        <v>85709908</v>
      </c>
      <c r="T262" s="44" t="n">
        <f aca="false">+R262+S262</f>
        <v>285699693</v>
      </c>
    </row>
    <row r="263" customFormat="false" ht="15" hidden="false" customHeight="false" outlineLevel="0" collapsed="false">
      <c r="A263" s="43" t="s">
        <v>5</v>
      </c>
      <c r="B263" s="43" t="s">
        <v>9</v>
      </c>
      <c r="C263" s="43" t="s">
        <v>669</v>
      </c>
      <c r="D263" s="43" t="s">
        <v>670</v>
      </c>
      <c r="E263" s="43" t="s">
        <v>38</v>
      </c>
      <c r="F263" s="43" t="n">
        <v>2040</v>
      </c>
      <c r="G263" s="43" t="s">
        <v>290</v>
      </c>
      <c r="H263" s="43" t="s">
        <v>671</v>
      </c>
      <c r="I263" s="44" t="n">
        <v>0</v>
      </c>
      <c r="J263" s="44" t="n">
        <v>208069</v>
      </c>
      <c r="K263" s="44" t="n">
        <v>0</v>
      </c>
      <c r="L263" s="44" t="n">
        <v>0</v>
      </c>
      <c r="M263" s="44" t="n">
        <v>13787659</v>
      </c>
      <c r="N263" s="44" t="n">
        <v>0</v>
      </c>
      <c r="O263" s="44" t="n">
        <v>0</v>
      </c>
      <c r="P263" s="45" t="n">
        <v>288571</v>
      </c>
      <c r="Q263" s="44" t="n">
        <v>144285</v>
      </c>
      <c r="R263" s="44" t="n">
        <f aca="false">+I263+J263+K263+M263+N263+O263+P263+Q263</f>
        <v>14428584</v>
      </c>
      <c r="S263" s="44" t="n">
        <v>1671274</v>
      </c>
      <c r="T263" s="44" t="n">
        <f aca="false">+R263+S263</f>
        <v>16099858</v>
      </c>
    </row>
    <row r="264" customFormat="false" ht="15" hidden="false" customHeight="false" outlineLevel="0" collapsed="false">
      <c r="A264" s="43" t="s">
        <v>5</v>
      </c>
      <c r="B264" s="43" t="s">
        <v>9</v>
      </c>
      <c r="C264" s="43" t="s">
        <v>672</v>
      </c>
      <c r="D264" s="43" t="s">
        <v>76</v>
      </c>
      <c r="E264" s="43" t="s">
        <v>38</v>
      </c>
      <c r="F264" s="43" t="n">
        <v>2700</v>
      </c>
      <c r="G264" s="43" t="s">
        <v>490</v>
      </c>
      <c r="H264" s="43" t="s">
        <v>491</v>
      </c>
      <c r="I264" s="44" t="n">
        <v>0</v>
      </c>
      <c r="J264" s="44" t="n">
        <v>3017813</v>
      </c>
      <c r="K264" s="44" t="n">
        <v>0</v>
      </c>
      <c r="L264" s="44" t="n">
        <v>0</v>
      </c>
      <c r="M264" s="44" t="n">
        <v>39172725</v>
      </c>
      <c r="N264" s="44" t="n">
        <v>0</v>
      </c>
      <c r="O264" s="44" t="n">
        <v>0</v>
      </c>
      <c r="P264" s="45" t="n">
        <v>869907</v>
      </c>
      <c r="Q264" s="44" t="n">
        <v>434953</v>
      </c>
      <c r="R264" s="44" t="n">
        <f aca="false">+I264+J264+K264+M264+N264+O264+P264+Q264</f>
        <v>43495398</v>
      </c>
      <c r="S264" s="44" t="n">
        <v>5820489</v>
      </c>
      <c r="T264" s="44" t="n">
        <f aca="false">+R264+S264</f>
        <v>49315887</v>
      </c>
    </row>
    <row r="265" customFormat="false" ht="15" hidden="false" customHeight="false" outlineLevel="0" collapsed="false">
      <c r="A265" s="43" t="s">
        <v>5</v>
      </c>
      <c r="B265" s="43" t="s">
        <v>9</v>
      </c>
      <c r="C265" s="43" t="s">
        <v>673</v>
      </c>
      <c r="D265" s="43" t="s">
        <v>674</v>
      </c>
      <c r="E265" s="43" t="s">
        <v>38</v>
      </c>
      <c r="F265" s="43" t="n">
        <v>4030</v>
      </c>
      <c r="G265" s="43" t="s">
        <v>85</v>
      </c>
      <c r="H265" s="43" t="s">
        <v>675</v>
      </c>
      <c r="I265" s="44" t="n">
        <v>3546272</v>
      </c>
      <c r="J265" s="44" t="n">
        <v>693565</v>
      </c>
      <c r="K265" s="44" t="n">
        <v>0</v>
      </c>
      <c r="L265" s="44" t="n">
        <v>0</v>
      </c>
      <c r="M265" s="44" t="n">
        <v>183807019</v>
      </c>
      <c r="N265" s="44" t="n">
        <v>0</v>
      </c>
      <c r="O265" s="44" t="n">
        <v>8290675</v>
      </c>
      <c r="P265" s="45" t="n">
        <v>4048194</v>
      </c>
      <c r="Q265" s="44" t="n">
        <v>2024096</v>
      </c>
      <c r="R265" s="44" t="n">
        <f aca="false">+I265+J265+K265+M265+N265+O265+P265+Q265</f>
        <v>202409821</v>
      </c>
      <c r="S265" s="44" t="n">
        <v>25966703</v>
      </c>
      <c r="T265" s="44" t="n">
        <f aca="false">+R265+S265</f>
        <v>228376524</v>
      </c>
    </row>
    <row r="266" customFormat="false" ht="15" hidden="false" customHeight="false" outlineLevel="0" collapsed="false">
      <c r="A266" s="43" t="s">
        <v>5</v>
      </c>
      <c r="B266" s="43" t="s">
        <v>9</v>
      </c>
      <c r="C266" s="43" t="s">
        <v>676</v>
      </c>
      <c r="D266" s="43" t="s">
        <v>80</v>
      </c>
      <c r="E266" s="43" t="s">
        <v>38</v>
      </c>
      <c r="F266" s="43" t="n">
        <v>5600</v>
      </c>
      <c r="G266" s="43" t="s">
        <v>81</v>
      </c>
      <c r="H266" s="43" t="s">
        <v>494</v>
      </c>
      <c r="I266" s="44" t="n">
        <v>0</v>
      </c>
      <c r="J266" s="44" t="n">
        <v>9579254</v>
      </c>
      <c r="K266" s="44" t="n">
        <v>0</v>
      </c>
      <c r="L266" s="44" t="n">
        <v>0</v>
      </c>
      <c r="M266" s="44" t="n">
        <v>61467597</v>
      </c>
      <c r="N266" s="44" t="n">
        <v>0</v>
      </c>
      <c r="O266" s="44" t="n">
        <v>0</v>
      </c>
      <c r="P266" s="45" t="n">
        <v>1464883</v>
      </c>
      <c r="Q266" s="44" t="n">
        <v>732441</v>
      </c>
      <c r="R266" s="44" t="n">
        <f aca="false">+I266+J266+K266+M266+N266+O266+P266+Q266</f>
        <v>73244175</v>
      </c>
      <c r="S266" s="44" t="n">
        <v>11273328</v>
      </c>
      <c r="T266" s="44" t="n">
        <f aca="false">+R266+S266</f>
        <v>84517503</v>
      </c>
    </row>
    <row r="267" customFormat="false" ht="15" hidden="false" customHeight="false" outlineLevel="0" collapsed="false">
      <c r="A267" s="43" t="s">
        <v>5</v>
      </c>
      <c r="B267" s="43" t="s">
        <v>9</v>
      </c>
      <c r="C267" s="43" t="s">
        <v>677</v>
      </c>
      <c r="D267" s="43" t="s">
        <v>496</v>
      </c>
      <c r="E267" s="43" t="s">
        <v>38</v>
      </c>
      <c r="F267" s="43" t="n">
        <v>6640</v>
      </c>
      <c r="G267" s="43" t="s">
        <v>300</v>
      </c>
      <c r="H267" s="43" t="s">
        <v>301</v>
      </c>
      <c r="I267" s="44" t="n">
        <v>0</v>
      </c>
      <c r="J267" s="44" t="n">
        <v>6900970</v>
      </c>
      <c r="K267" s="44" t="n">
        <v>0</v>
      </c>
      <c r="L267" s="44" t="n">
        <v>0</v>
      </c>
      <c r="M267" s="44" t="n">
        <v>35122899</v>
      </c>
      <c r="N267" s="44" t="n">
        <v>0</v>
      </c>
      <c r="O267" s="44" t="n">
        <v>0</v>
      </c>
      <c r="P267" s="45" t="n">
        <v>866471</v>
      </c>
      <c r="Q267" s="44" t="n">
        <v>433235</v>
      </c>
      <c r="R267" s="44" t="n">
        <f aca="false">+I267+J267+K267+M267+N267+O267+P267+Q267</f>
        <v>43323575</v>
      </c>
      <c r="S267" s="44" t="n">
        <v>7072272</v>
      </c>
      <c r="T267" s="44" t="n">
        <f aca="false">+R267+S267</f>
        <v>50395847</v>
      </c>
    </row>
    <row r="268" customFormat="false" ht="15" hidden="false" customHeight="false" outlineLevel="0" collapsed="false">
      <c r="A268" s="43" t="s">
        <v>5</v>
      </c>
      <c r="B268" s="43" t="s">
        <v>9</v>
      </c>
      <c r="C268" s="43" t="s">
        <v>678</v>
      </c>
      <c r="D268" s="43" t="s">
        <v>503</v>
      </c>
      <c r="E268" s="43" t="s">
        <v>73</v>
      </c>
      <c r="F268" s="43" t="n">
        <v>2400</v>
      </c>
      <c r="G268" s="43" t="s">
        <v>89</v>
      </c>
      <c r="H268" s="43" t="s">
        <v>504</v>
      </c>
      <c r="I268" s="44" t="n">
        <v>12479026</v>
      </c>
      <c r="J268" s="44" t="n">
        <v>9016345</v>
      </c>
      <c r="K268" s="44" t="n">
        <v>0</v>
      </c>
      <c r="L268" s="44" t="n">
        <v>0</v>
      </c>
      <c r="M268" s="44" t="n">
        <v>108663903</v>
      </c>
      <c r="N268" s="44" t="n">
        <v>0</v>
      </c>
      <c r="O268" s="44" t="n">
        <v>0</v>
      </c>
      <c r="P268" s="45" t="n">
        <v>2683694</v>
      </c>
      <c r="Q268" s="44" t="n">
        <v>1341846</v>
      </c>
      <c r="R268" s="44" t="n">
        <f aca="false">+I268+J268+K268+M268+N268+O268+P268+Q268</f>
        <v>134184814</v>
      </c>
      <c r="S268" s="44" t="n">
        <v>29295814</v>
      </c>
      <c r="T268" s="44" t="n">
        <f aca="false">+R268+S268</f>
        <v>163480628</v>
      </c>
    </row>
    <row r="269" customFormat="false" ht="15" hidden="false" customHeight="false" outlineLevel="0" collapsed="false">
      <c r="A269" s="43" t="s">
        <v>5</v>
      </c>
      <c r="B269" s="43" t="s">
        <v>9</v>
      </c>
      <c r="C269" s="43" t="s">
        <v>679</v>
      </c>
      <c r="D269" s="43" t="s">
        <v>680</v>
      </c>
      <c r="E269" s="43" t="s">
        <v>73</v>
      </c>
      <c r="F269" s="43" t="n">
        <v>4028</v>
      </c>
      <c r="G269" s="43" t="s">
        <v>85</v>
      </c>
      <c r="H269" s="43" t="s">
        <v>681</v>
      </c>
      <c r="I269" s="44" t="n">
        <v>10928602</v>
      </c>
      <c r="J269" s="44" t="n">
        <v>1934700</v>
      </c>
      <c r="K269" s="44" t="n">
        <v>0</v>
      </c>
      <c r="L269" s="44" t="n">
        <v>0</v>
      </c>
      <c r="M269" s="44" t="n">
        <v>0</v>
      </c>
      <c r="N269" s="44" t="n">
        <v>0</v>
      </c>
      <c r="O269" s="44" t="n">
        <v>0</v>
      </c>
      <c r="P269" s="45" t="n">
        <v>265221</v>
      </c>
      <c r="Q269" s="44" t="n">
        <v>132610</v>
      </c>
      <c r="R269" s="44" t="n">
        <f aca="false">+I269+J269+K269+M269+N269+O269+P269+Q269</f>
        <v>13261133</v>
      </c>
      <c r="S269" s="44" t="n">
        <v>12121399</v>
      </c>
      <c r="T269" s="44" t="n">
        <f aca="false">+R269+S269</f>
        <v>25382532</v>
      </c>
    </row>
    <row r="270" customFormat="false" ht="15" hidden="false" customHeight="false" outlineLevel="0" collapsed="false">
      <c r="A270" s="43" t="s">
        <v>5</v>
      </c>
      <c r="B270" s="43" t="s">
        <v>9</v>
      </c>
      <c r="C270" s="43" t="s">
        <v>682</v>
      </c>
      <c r="D270" s="43" t="s">
        <v>506</v>
      </c>
      <c r="E270" s="43" t="s">
        <v>73</v>
      </c>
      <c r="F270" s="43" t="n">
        <v>3300</v>
      </c>
      <c r="G270" s="43" t="s">
        <v>93</v>
      </c>
      <c r="H270" s="43" t="s">
        <v>94</v>
      </c>
      <c r="I270" s="44" t="n">
        <v>17768135</v>
      </c>
      <c r="J270" s="44" t="n">
        <v>40885650</v>
      </c>
      <c r="K270" s="44" t="n">
        <v>0</v>
      </c>
      <c r="L270" s="44" t="n">
        <v>0</v>
      </c>
      <c r="M270" s="44" t="n">
        <v>0</v>
      </c>
      <c r="N270" s="44" t="n">
        <v>0</v>
      </c>
      <c r="O270" s="44" t="n">
        <v>0</v>
      </c>
      <c r="P270" s="45" t="n">
        <v>1209356</v>
      </c>
      <c r="Q270" s="44" t="n">
        <v>604677</v>
      </c>
      <c r="R270" s="44" t="n">
        <f aca="false">+I270+J270+K270+M270+N270+O270+P270+Q270</f>
        <v>60467818</v>
      </c>
      <c r="S270" s="44" t="n">
        <v>36382016</v>
      </c>
      <c r="T270" s="44" t="n">
        <f aca="false">+R270+S270</f>
        <v>96849834</v>
      </c>
    </row>
    <row r="271" customFormat="false" ht="15" hidden="false" customHeight="false" outlineLevel="0" collapsed="false">
      <c r="A271" s="43" t="s">
        <v>5</v>
      </c>
      <c r="B271" s="43" t="s">
        <v>9</v>
      </c>
      <c r="C271" s="43" t="s">
        <v>683</v>
      </c>
      <c r="D271" s="43" t="s">
        <v>92</v>
      </c>
      <c r="E271" s="43" t="s">
        <v>73</v>
      </c>
      <c r="F271" s="43" t="n">
        <v>3300</v>
      </c>
      <c r="G271" s="43" t="s">
        <v>93</v>
      </c>
      <c r="H271" s="43" t="s">
        <v>94</v>
      </c>
      <c r="I271" s="44" t="n">
        <v>0</v>
      </c>
      <c r="J271" s="44" t="n">
        <v>6956455</v>
      </c>
      <c r="K271" s="44" t="n">
        <v>0</v>
      </c>
      <c r="L271" s="44" t="n">
        <v>0</v>
      </c>
      <c r="M271" s="44" t="n">
        <v>206340378</v>
      </c>
      <c r="N271" s="44" t="n">
        <v>0</v>
      </c>
      <c r="O271" s="44" t="n">
        <v>6334616</v>
      </c>
      <c r="P271" s="45" t="n">
        <v>4528483</v>
      </c>
      <c r="Q271" s="44" t="n">
        <v>2264241</v>
      </c>
      <c r="R271" s="44" t="n">
        <f aca="false">+I271+J271+K271+M271+N271+O271+P271+Q271</f>
        <v>226424173</v>
      </c>
      <c r="S271" s="44" t="n">
        <v>27434943</v>
      </c>
      <c r="T271" s="44" t="n">
        <f aca="false">+R271+S271</f>
        <v>253859116</v>
      </c>
    </row>
    <row r="272" customFormat="false" ht="15" hidden="false" customHeight="false" outlineLevel="0" collapsed="false">
      <c r="A272" s="43" t="s">
        <v>5</v>
      </c>
      <c r="B272" s="43" t="s">
        <v>9</v>
      </c>
      <c r="C272" s="43" t="s">
        <v>684</v>
      </c>
      <c r="D272" s="43" t="s">
        <v>313</v>
      </c>
      <c r="E272" s="43" t="s">
        <v>38</v>
      </c>
      <c r="F272" s="43" t="n">
        <v>3300</v>
      </c>
      <c r="G272" s="43" t="s">
        <v>93</v>
      </c>
      <c r="H272" s="43" t="s">
        <v>94</v>
      </c>
      <c r="I272" s="44" t="n">
        <v>0</v>
      </c>
      <c r="J272" s="44" t="n">
        <v>2163577</v>
      </c>
      <c r="K272" s="44" t="n">
        <v>0</v>
      </c>
      <c r="L272" s="44" t="n">
        <v>0</v>
      </c>
      <c r="M272" s="44" t="n">
        <v>0</v>
      </c>
      <c r="N272" s="44" t="n">
        <v>122167</v>
      </c>
      <c r="O272" s="44" t="n">
        <v>823832</v>
      </c>
      <c r="P272" s="45" t="n">
        <v>64113</v>
      </c>
      <c r="Q272" s="44" t="n">
        <v>32056</v>
      </c>
      <c r="R272" s="44" t="n">
        <f aca="false">+I272+J272+K272+M272+N272+O272+P272+Q272</f>
        <v>3205745</v>
      </c>
      <c r="S272" s="44" t="n">
        <v>1428125</v>
      </c>
      <c r="T272" s="44" t="n">
        <f aca="false">+R272+S272</f>
        <v>4633870</v>
      </c>
    </row>
    <row r="273" customFormat="false" ht="15" hidden="false" customHeight="false" outlineLevel="0" collapsed="false">
      <c r="A273" s="43" t="s">
        <v>5</v>
      </c>
      <c r="B273" s="43" t="s">
        <v>9</v>
      </c>
      <c r="C273" s="43" t="s">
        <v>685</v>
      </c>
      <c r="D273" s="43" t="s">
        <v>686</v>
      </c>
      <c r="E273" s="43" t="s">
        <v>38</v>
      </c>
      <c r="F273" s="43" t="n">
        <v>3300</v>
      </c>
      <c r="G273" s="43" t="s">
        <v>93</v>
      </c>
      <c r="H273" s="43" t="s">
        <v>687</v>
      </c>
      <c r="I273" s="44" t="n">
        <v>2363453</v>
      </c>
      <c r="J273" s="44" t="n">
        <v>2260328</v>
      </c>
      <c r="K273" s="44" t="n">
        <v>0</v>
      </c>
      <c r="L273" s="44" t="n">
        <v>0</v>
      </c>
      <c r="M273" s="44" t="n">
        <v>0</v>
      </c>
      <c r="N273" s="44" t="n">
        <v>0</v>
      </c>
      <c r="O273" s="44" t="n">
        <v>714013</v>
      </c>
      <c r="P273" s="45" t="n">
        <v>110055</v>
      </c>
      <c r="Q273" s="44" t="n">
        <v>55027</v>
      </c>
      <c r="R273" s="44" t="n">
        <f aca="false">+I273+J273+K273+M273+N273+O273+P273+Q273</f>
        <v>5502876</v>
      </c>
      <c r="S273" s="44" t="n">
        <v>3517009</v>
      </c>
      <c r="T273" s="44" t="n">
        <f aca="false">+R273+S273</f>
        <v>9019885</v>
      </c>
    </row>
    <row r="274" customFormat="false" ht="15" hidden="false" customHeight="false" outlineLevel="0" collapsed="false">
      <c r="A274" s="43" t="s">
        <v>5</v>
      </c>
      <c r="B274" s="43" t="s">
        <v>9</v>
      </c>
      <c r="C274" s="43" t="s">
        <v>688</v>
      </c>
      <c r="D274" s="43" t="s">
        <v>512</v>
      </c>
      <c r="E274" s="43" t="s">
        <v>38</v>
      </c>
      <c r="F274" s="43" t="n">
        <v>2100</v>
      </c>
      <c r="G274" s="43" t="s">
        <v>513</v>
      </c>
      <c r="H274" s="43" t="s">
        <v>514</v>
      </c>
      <c r="I274" s="44" t="n">
        <v>0</v>
      </c>
      <c r="J274" s="44" t="n">
        <v>365509</v>
      </c>
      <c r="K274" s="44" t="n">
        <v>0</v>
      </c>
      <c r="L274" s="44" t="n">
        <v>0</v>
      </c>
      <c r="M274" s="44" t="n">
        <v>6565893</v>
      </c>
      <c r="N274" s="44" t="n">
        <v>0</v>
      </c>
      <c r="O274" s="44" t="n">
        <v>390293</v>
      </c>
      <c r="P274" s="45" t="n">
        <v>150962</v>
      </c>
      <c r="Q274" s="44" t="n">
        <v>75480</v>
      </c>
      <c r="R274" s="44" t="n">
        <f aca="false">+I274+J274+K274+M274+N274+O274+P274+Q274</f>
        <v>7548137</v>
      </c>
      <c r="S274" s="44" t="n">
        <v>958306</v>
      </c>
      <c r="T274" s="44" t="n">
        <f aca="false">+R274+S274</f>
        <v>8506443</v>
      </c>
    </row>
    <row r="275" customFormat="false" ht="15" hidden="false" customHeight="false" outlineLevel="0" collapsed="false">
      <c r="A275" s="43" t="s">
        <v>5</v>
      </c>
      <c r="B275" s="43" t="s">
        <v>9</v>
      </c>
      <c r="C275" s="43" t="s">
        <v>689</v>
      </c>
      <c r="D275" s="43" t="s">
        <v>107</v>
      </c>
      <c r="E275" s="43" t="s">
        <v>38</v>
      </c>
      <c r="F275" s="43" t="n">
        <v>1091</v>
      </c>
      <c r="G275" s="43" t="s">
        <v>34</v>
      </c>
      <c r="H275" s="43" t="s">
        <v>108</v>
      </c>
      <c r="I275" s="44" t="n">
        <v>0</v>
      </c>
      <c r="J275" s="44" t="n">
        <v>19641757</v>
      </c>
      <c r="K275" s="44" t="n">
        <v>0</v>
      </c>
      <c r="L275" s="44" t="n">
        <v>0</v>
      </c>
      <c r="M275" s="44" t="n">
        <v>144428891</v>
      </c>
      <c r="N275" s="44" t="n">
        <v>0</v>
      </c>
      <c r="O275" s="44" t="n">
        <v>0</v>
      </c>
      <c r="P275" s="45" t="n">
        <v>3382899</v>
      </c>
      <c r="Q275" s="44" t="n">
        <v>1691449</v>
      </c>
      <c r="R275" s="44" t="n">
        <f aca="false">+I275+J275+K275+M275+N275+O275+P275+Q275</f>
        <v>169144996</v>
      </c>
      <c r="S275" s="44" t="n">
        <v>25222217</v>
      </c>
      <c r="T275" s="44" t="n">
        <f aca="false">+R275+S275</f>
        <v>194367213</v>
      </c>
    </row>
    <row r="276" customFormat="false" ht="15" hidden="false" customHeight="false" outlineLevel="0" collapsed="false">
      <c r="A276" s="43" t="s">
        <v>5</v>
      </c>
      <c r="B276" s="43" t="s">
        <v>9</v>
      </c>
      <c r="C276" s="43" t="s">
        <v>690</v>
      </c>
      <c r="D276" s="43" t="s">
        <v>110</v>
      </c>
      <c r="E276" s="43" t="s">
        <v>73</v>
      </c>
      <c r="F276" s="43" t="n">
        <v>1091</v>
      </c>
      <c r="G276" s="43" t="s">
        <v>34</v>
      </c>
      <c r="H276" s="43" t="s">
        <v>517</v>
      </c>
      <c r="I276" s="44" t="n">
        <v>16544163</v>
      </c>
      <c r="J276" s="44" t="n">
        <v>1729058</v>
      </c>
      <c r="K276" s="44" t="n">
        <v>0</v>
      </c>
      <c r="L276" s="44" t="n">
        <v>0</v>
      </c>
      <c r="M276" s="44" t="n">
        <v>0</v>
      </c>
      <c r="N276" s="44" t="n">
        <v>0</v>
      </c>
      <c r="O276" s="44" t="n">
        <v>0</v>
      </c>
      <c r="P276" s="45" t="n">
        <v>376766</v>
      </c>
      <c r="Q276" s="44" t="n">
        <v>188383</v>
      </c>
      <c r="R276" s="44" t="n">
        <f aca="false">+I276+J276+K276+M276+N276+O276+P276+Q276</f>
        <v>18838370</v>
      </c>
      <c r="S276" s="44" t="n">
        <v>17819780</v>
      </c>
      <c r="T276" s="44" t="n">
        <f aca="false">+R276+S276</f>
        <v>36658150</v>
      </c>
    </row>
    <row r="277" customFormat="false" ht="15" hidden="false" customHeight="false" outlineLevel="0" collapsed="false">
      <c r="A277" s="43" t="s">
        <v>5</v>
      </c>
      <c r="B277" s="43" t="s">
        <v>9</v>
      </c>
      <c r="C277" s="43" t="s">
        <v>691</v>
      </c>
      <c r="D277" s="43" t="s">
        <v>337</v>
      </c>
      <c r="E277" s="43" t="s">
        <v>38</v>
      </c>
      <c r="F277" s="43" t="n">
        <v>1181</v>
      </c>
      <c r="G277" s="43" t="s">
        <v>34</v>
      </c>
      <c r="H277" s="43" t="s">
        <v>523</v>
      </c>
      <c r="I277" s="44" t="n">
        <v>1898147</v>
      </c>
      <c r="J277" s="44" t="n">
        <v>628231</v>
      </c>
      <c r="K277" s="44" t="n">
        <v>0</v>
      </c>
      <c r="L277" s="44" t="n">
        <v>0</v>
      </c>
      <c r="M277" s="44" t="n">
        <v>37743569</v>
      </c>
      <c r="N277" s="44" t="n">
        <v>0</v>
      </c>
      <c r="O277" s="44" t="n">
        <v>0</v>
      </c>
      <c r="P277" s="45" t="n">
        <v>830307</v>
      </c>
      <c r="Q277" s="44" t="n">
        <v>415152</v>
      </c>
      <c r="R277" s="44" t="n">
        <f aca="false">+I277+J277+K277+M277+N277+O277+P277+Q277</f>
        <v>41515406</v>
      </c>
      <c r="S277" s="44" t="n">
        <v>6557854</v>
      </c>
      <c r="T277" s="44" t="n">
        <f aca="false">+R277+S277</f>
        <v>48073260</v>
      </c>
    </row>
    <row r="278" customFormat="false" ht="15" hidden="false" customHeight="false" outlineLevel="0" collapsed="false">
      <c r="A278" s="43" t="s">
        <v>5</v>
      </c>
      <c r="B278" s="43" t="s">
        <v>9</v>
      </c>
      <c r="C278" s="43" t="s">
        <v>692</v>
      </c>
      <c r="D278" s="43" t="s">
        <v>525</v>
      </c>
      <c r="E278" s="43" t="s">
        <v>38</v>
      </c>
      <c r="F278" s="43" t="n">
        <v>3200</v>
      </c>
      <c r="G278" s="43" t="s">
        <v>120</v>
      </c>
      <c r="H278" s="43" t="s">
        <v>121</v>
      </c>
      <c r="I278" s="44" t="n">
        <v>0</v>
      </c>
      <c r="J278" s="44" t="n">
        <v>1627451</v>
      </c>
      <c r="K278" s="44" t="n">
        <v>0</v>
      </c>
      <c r="L278" s="44" t="n">
        <v>0</v>
      </c>
      <c r="M278" s="44" t="n">
        <v>9320984</v>
      </c>
      <c r="N278" s="44" t="n">
        <v>0</v>
      </c>
      <c r="O278" s="44" t="n">
        <v>0</v>
      </c>
      <c r="P278" s="45" t="n">
        <v>225740</v>
      </c>
      <c r="Q278" s="44" t="n">
        <v>112869</v>
      </c>
      <c r="R278" s="44" t="n">
        <f aca="false">+I278+J278+K278+M278+N278+O278+P278+Q278</f>
        <v>11287044</v>
      </c>
      <c r="S278" s="44" t="n">
        <v>1786746</v>
      </c>
      <c r="T278" s="44" t="n">
        <f aca="false">+R278+S278</f>
        <v>13073790</v>
      </c>
    </row>
    <row r="279" customFormat="false" ht="15" hidden="false" customHeight="false" outlineLevel="0" collapsed="false">
      <c r="A279" s="43" t="s">
        <v>5</v>
      </c>
      <c r="B279" s="43" t="s">
        <v>9</v>
      </c>
      <c r="C279" s="43" t="s">
        <v>693</v>
      </c>
      <c r="D279" s="43" t="s">
        <v>341</v>
      </c>
      <c r="E279" s="43" t="s">
        <v>38</v>
      </c>
      <c r="F279" s="43" t="n">
        <v>9025</v>
      </c>
      <c r="G279" s="43" t="s">
        <v>342</v>
      </c>
      <c r="H279" s="43" t="s">
        <v>527</v>
      </c>
      <c r="I279" s="44" t="n">
        <v>2245279</v>
      </c>
      <c r="J279" s="44" t="n">
        <v>0</v>
      </c>
      <c r="K279" s="44" t="n">
        <v>0</v>
      </c>
      <c r="L279" s="44" t="n">
        <v>0</v>
      </c>
      <c r="M279" s="44" t="n">
        <v>38275621</v>
      </c>
      <c r="N279" s="44" t="n">
        <v>0</v>
      </c>
      <c r="O279" s="44" t="n">
        <v>0</v>
      </c>
      <c r="P279" s="45" t="n">
        <v>835482</v>
      </c>
      <c r="Q279" s="44" t="n">
        <v>417741</v>
      </c>
      <c r="R279" s="44" t="n">
        <f aca="false">+I279+J279+K279+M279+N279+O279+P279+Q279</f>
        <v>41774123</v>
      </c>
      <c r="S279" s="44" t="n">
        <v>6699099</v>
      </c>
      <c r="T279" s="44" t="n">
        <f aca="false">+R279+S279</f>
        <v>48473222</v>
      </c>
    </row>
    <row r="280" customFormat="false" ht="15" hidden="false" customHeight="false" outlineLevel="0" collapsed="false">
      <c r="A280" s="43" t="s">
        <v>5</v>
      </c>
      <c r="B280" s="43" t="s">
        <v>9</v>
      </c>
      <c r="C280" s="43" t="s">
        <v>694</v>
      </c>
      <c r="D280" s="43" t="s">
        <v>695</v>
      </c>
      <c r="E280" s="43" t="s">
        <v>38</v>
      </c>
      <c r="F280" s="43" t="n">
        <v>7300</v>
      </c>
      <c r="G280" s="43" t="s">
        <v>696</v>
      </c>
      <c r="H280" s="43" t="s">
        <v>697</v>
      </c>
      <c r="I280" s="44" t="n">
        <v>0</v>
      </c>
      <c r="J280" s="44" t="n">
        <v>0</v>
      </c>
      <c r="K280" s="44" t="n">
        <v>0</v>
      </c>
      <c r="L280" s="44" t="n">
        <v>0</v>
      </c>
      <c r="M280" s="44" t="n">
        <v>3837432</v>
      </c>
      <c r="N280" s="44" t="n">
        <v>0</v>
      </c>
      <c r="O280" s="44" t="n">
        <v>0</v>
      </c>
      <c r="P280" s="45" t="n">
        <v>79122</v>
      </c>
      <c r="Q280" s="44" t="n">
        <v>39561</v>
      </c>
      <c r="R280" s="44" t="n">
        <f aca="false">+I280+J280+K280+M280+N280+O280+P280+Q280</f>
        <v>3956115</v>
      </c>
      <c r="S280" s="44" t="n">
        <v>439569</v>
      </c>
      <c r="T280" s="44" t="n">
        <f aca="false">+R280+S280</f>
        <v>4395684</v>
      </c>
    </row>
    <row r="281" customFormat="false" ht="15" hidden="false" customHeight="false" outlineLevel="0" collapsed="false">
      <c r="A281" s="43" t="s">
        <v>5</v>
      </c>
      <c r="B281" s="43" t="s">
        <v>9</v>
      </c>
      <c r="C281" s="43" t="s">
        <v>698</v>
      </c>
      <c r="D281" s="43" t="s">
        <v>532</v>
      </c>
      <c r="E281" s="43" t="s">
        <v>38</v>
      </c>
      <c r="F281" s="43" t="n">
        <v>6000</v>
      </c>
      <c r="G281" s="43" t="s">
        <v>124</v>
      </c>
      <c r="H281" s="43" t="s">
        <v>533</v>
      </c>
      <c r="I281" s="44" t="n">
        <v>0</v>
      </c>
      <c r="J281" s="44" t="n">
        <v>2522495</v>
      </c>
      <c r="K281" s="44" t="n">
        <v>0</v>
      </c>
      <c r="L281" s="44" t="n">
        <v>0</v>
      </c>
      <c r="M281" s="44" t="n">
        <v>57242145</v>
      </c>
      <c r="N281" s="44" t="n">
        <v>0</v>
      </c>
      <c r="O281" s="44" t="n">
        <v>0</v>
      </c>
      <c r="P281" s="45" t="n">
        <v>1232260</v>
      </c>
      <c r="Q281" s="44" t="n">
        <v>616130</v>
      </c>
      <c r="R281" s="44" t="n">
        <f aca="false">+I281+J281+K281+M281+N281+O281+P281+Q281</f>
        <v>61613030</v>
      </c>
      <c r="S281" s="44" t="n">
        <v>7671452</v>
      </c>
      <c r="T281" s="44" t="n">
        <f aca="false">+R281+S281</f>
        <v>69284482</v>
      </c>
    </row>
    <row r="282" customFormat="false" ht="15" hidden="false" customHeight="false" outlineLevel="0" collapsed="false">
      <c r="A282" s="43" t="s">
        <v>5</v>
      </c>
      <c r="B282" s="43" t="s">
        <v>9</v>
      </c>
      <c r="C282" s="43" t="s">
        <v>699</v>
      </c>
      <c r="D282" s="43" t="s">
        <v>346</v>
      </c>
      <c r="E282" s="43" t="s">
        <v>38</v>
      </c>
      <c r="F282" s="43" t="n">
        <v>6800</v>
      </c>
      <c r="G282" s="43" t="s">
        <v>347</v>
      </c>
      <c r="H282" s="43" t="s">
        <v>348</v>
      </c>
      <c r="I282" s="44" t="n">
        <v>2954669</v>
      </c>
      <c r="J282" s="44" t="n">
        <v>4791008</v>
      </c>
      <c r="K282" s="44" t="n">
        <v>0</v>
      </c>
      <c r="L282" s="44" t="n">
        <v>0</v>
      </c>
      <c r="M282" s="44" t="n">
        <v>63299948</v>
      </c>
      <c r="N282" s="44" t="n">
        <v>0</v>
      </c>
      <c r="O282" s="44" t="n">
        <v>8318897</v>
      </c>
      <c r="P282" s="45" t="n">
        <v>1636380</v>
      </c>
      <c r="Q282" s="44" t="n">
        <v>818188</v>
      </c>
      <c r="R282" s="44" t="n">
        <f aca="false">+I282+J282+K282+M282+N282+O282+P282+Q282</f>
        <v>81819090</v>
      </c>
      <c r="S282" s="44" t="n">
        <v>13366605</v>
      </c>
      <c r="T282" s="44" t="n">
        <f aca="false">+R282+S282</f>
        <v>95185695</v>
      </c>
    </row>
    <row r="283" customFormat="false" ht="15" hidden="false" customHeight="false" outlineLevel="0" collapsed="false">
      <c r="A283" s="43" t="s">
        <v>5</v>
      </c>
      <c r="B283" s="43" t="s">
        <v>9</v>
      </c>
      <c r="C283" s="43" t="s">
        <v>700</v>
      </c>
      <c r="D283" s="43" t="s">
        <v>701</v>
      </c>
      <c r="E283" s="43" t="s">
        <v>38</v>
      </c>
      <c r="F283" s="43" t="n">
        <v>2000</v>
      </c>
      <c r="G283" s="43" t="s">
        <v>158</v>
      </c>
      <c r="H283" s="43" t="s">
        <v>702</v>
      </c>
      <c r="I283" s="44" t="n">
        <v>1882963</v>
      </c>
      <c r="J283" s="44" t="n">
        <v>0</v>
      </c>
      <c r="K283" s="44" t="n">
        <v>0</v>
      </c>
      <c r="L283" s="44" t="n">
        <v>0</v>
      </c>
      <c r="M283" s="44" t="n">
        <v>6918504</v>
      </c>
      <c r="N283" s="44" t="n">
        <v>0</v>
      </c>
      <c r="O283" s="44" t="n">
        <v>0</v>
      </c>
      <c r="P283" s="45" t="n">
        <v>181472</v>
      </c>
      <c r="Q283" s="44" t="n">
        <v>90735</v>
      </c>
      <c r="R283" s="44" t="n">
        <f aca="false">+I283+J283+K283+M283+N283+O283+P283+Q283</f>
        <v>9073674</v>
      </c>
      <c r="S283" s="44" t="n">
        <v>2733695</v>
      </c>
      <c r="T283" s="44" t="n">
        <f aca="false">+R283+S283</f>
        <v>11807369</v>
      </c>
    </row>
    <row r="284" customFormat="false" ht="15" hidden="false" customHeight="false" outlineLevel="0" collapsed="false">
      <c r="A284" s="43" t="s">
        <v>5</v>
      </c>
      <c r="B284" s="43" t="s">
        <v>9</v>
      </c>
      <c r="C284" s="43" t="s">
        <v>703</v>
      </c>
      <c r="D284" s="43" t="s">
        <v>536</v>
      </c>
      <c r="E284" s="43" t="s">
        <v>38</v>
      </c>
      <c r="F284" s="43" t="n">
        <v>1192</v>
      </c>
      <c r="G284" s="43" t="s">
        <v>34</v>
      </c>
      <c r="H284" s="43" t="s">
        <v>537</v>
      </c>
      <c r="I284" s="44" t="n">
        <v>12299994</v>
      </c>
      <c r="J284" s="44" t="n">
        <v>21618417</v>
      </c>
      <c r="K284" s="44" t="n">
        <v>0</v>
      </c>
      <c r="L284" s="44" t="n">
        <v>0</v>
      </c>
      <c r="M284" s="44" t="n">
        <v>206805366</v>
      </c>
      <c r="N284" s="44" t="n">
        <v>0</v>
      </c>
      <c r="O284" s="44" t="n">
        <v>5149829</v>
      </c>
      <c r="P284" s="45" t="n">
        <v>5069558</v>
      </c>
      <c r="Q284" s="44" t="n">
        <v>2534779</v>
      </c>
      <c r="R284" s="44" t="n">
        <f aca="false">+I284+J284+K284+M284+N284+O284+P284+Q284</f>
        <v>253477943</v>
      </c>
      <c r="S284" s="44" t="n">
        <v>46510936</v>
      </c>
      <c r="T284" s="44" t="n">
        <f aca="false">+R284+S284</f>
        <v>299988879</v>
      </c>
    </row>
    <row r="285" customFormat="false" ht="15" hidden="false" customHeight="false" outlineLevel="0" collapsed="false">
      <c r="A285" s="43" t="s">
        <v>5</v>
      </c>
      <c r="B285" s="43" t="s">
        <v>9</v>
      </c>
      <c r="C285" s="43" t="s">
        <v>704</v>
      </c>
      <c r="D285" s="43" t="s">
        <v>536</v>
      </c>
      <c r="E285" s="43" t="s">
        <v>38</v>
      </c>
      <c r="F285" s="43" t="n">
        <v>1192</v>
      </c>
      <c r="G285" s="43" t="s">
        <v>34</v>
      </c>
      <c r="H285" s="43" t="s">
        <v>537</v>
      </c>
      <c r="I285" s="44" t="n">
        <v>0</v>
      </c>
      <c r="J285" s="44" t="n">
        <v>49124901</v>
      </c>
      <c r="K285" s="44" t="n">
        <v>0</v>
      </c>
      <c r="L285" s="44" t="n">
        <v>0</v>
      </c>
      <c r="M285" s="44" t="n">
        <v>0</v>
      </c>
      <c r="N285" s="44" t="n">
        <v>0</v>
      </c>
      <c r="O285" s="44" t="n">
        <v>0</v>
      </c>
      <c r="P285" s="45" t="n">
        <v>1012884</v>
      </c>
      <c r="Q285" s="44" t="n">
        <v>506442</v>
      </c>
      <c r="R285" s="44" t="n">
        <f aca="false">+I285+J285+K285+M285+N285+O285+P285+Q285</f>
        <v>50644227</v>
      </c>
      <c r="S285" s="44" t="n">
        <v>21704670</v>
      </c>
      <c r="T285" s="44" t="n">
        <f aca="false">+R285+S285</f>
        <v>72348897</v>
      </c>
    </row>
    <row r="286" customFormat="false" ht="15" hidden="false" customHeight="false" outlineLevel="0" collapsed="false">
      <c r="A286" s="43" t="s">
        <v>5</v>
      </c>
      <c r="B286" s="43" t="s">
        <v>9</v>
      </c>
      <c r="C286" s="43" t="s">
        <v>705</v>
      </c>
      <c r="D286" s="43" t="s">
        <v>539</v>
      </c>
      <c r="E286" s="43" t="s">
        <v>73</v>
      </c>
      <c r="F286" s="43" t="n">
        <v>6600</v>
      </c>
      <c r="G286" s="43" t="s">
        <v>236</v>
      </c>
      <c r="H286" s="43" t="s">
        <v>540</v>
      </c>
      <c r="I286" s="44" t="n">
        <v>18564915</v>
      </c>
      <c r="J286" s="44" t="n">
        <v>1113172</v>
      </c>
      <c r="K286" s="44" t="n">
        <v>0</v>
      </c>
      <c r="L286" s="44" t="n">
        <v>0</v>
      </c>
      <c r="M286" s="44" t="n">
        <v>0</v>
      </c>
      <c r="N286" s="44" t="n">
        <v>0</v>
      </c>
      <c r="O286" s="44" t="n">
        <v>0</v>
      </c>
      <c r="P286" s="45" t="n">
        <v>405732</v>
      </c>
      <c r="Q286" s="44" t="n">
        <v>202865</v>
      </c>
      <c r="R286" s="44" t="n">
        <f aca="false">+I286+J286+K286+M286+N286+O286+P286+Q286</f>
        <v>20286684</v>
      </c>
      <c r="S286" s="44" t="n">
        <v>19630914</v>
      </c>
      <c r="T286" s="44" t="n">
        <f aca="false">+R286+S286</f>
        <v>39917598</v>
      </c>
    </row>
    <row r="287" customFormat="false" ht="15" hidden="false" customHeight="false" outlineLevel="0" collapsed="false">
      <c r="A287" s="43" t="s">
        <v>5</v>
      </c>
      <c r="B287" s="43" t="s">
        <v>9</v>
      </c>
      <c r="C287" s="43" t="s">
        <v>706</v>
      </c>
      <c r="D287" s="43" t="s">
        <v>529</v>
      </c>
      <c r="E287" s="43" t="s">
        <v>38</v>
      </c>
      <c r="F287" s="43" t="n">
        <v>1037</v>
      </c>
      <c r="G287" s="43" t="s">
        <v>34</v>
      </c>
      <c r="H287" s="43" t="s">
        <v>530</v>
      </c>
      <c r="I287" s="44" t="n">
        <v>0</v>
      </c>
      <c r="J287" s="44" t="n">
        <v>183325573</v>
      </c>
      <c r="K287" s="44" t="n">
        <v>0</v>
      </c>
      <c r="L287" s="44" t="n">
        <v>0</v>
      </c>
      <c r="M287" s="44" t="n">
        <v>1515866</v>
      </c>
      <c r="N287" s="44" t="n">
        <v>0</v>
      </c>
      <c r="O287" s="44" t="n">
        <v>0</v>
      </c>
      <c r="P287" s="45" t="n">
        <v>3811162</v>
      </c>
      <c r="Q287" s="44" t="n">
        <v>1905581</v>
      </c>
      <c r="R287" s="44" t="n">
        <f aca="false">+I287+J287+K287+M287+N287+O287+P287+Q287</f>
        <v>190558182</v>
      </c>
      <c r="S287" s="44" t="n">
        <v>81171683</v>
      </c>
      <c r="T287" s="44" t="n">
        <f aca="false">+R287+S287</f>
        <v>271729865</v>
      </c>
    </row>
    <row r="288" customFormat="false" ht="15" hidden="false" customHeight="false" outlineLevel="0" collapsed="false">
      <c r="A288" s="43" t="s">
        <v>5</v>
      </c>
      <c r="B288" s="43" t="s">
        <v>9</v>
      </c>
      <c r="C288" s="43" t="s">
        <v>707</v>
      </c>
      <c r="D288" s="43" t="s">
        <v>133</v>
      </c>
      <c r="E288" s="43" t="s">
        <v>38</v>
      </c>
      <c r="F288" s="43" t="n">
        <v>8800</v>
      </c>
      <c r="G288" s="43" t="s">
        <v>134</v>
      </c>
      <c r="H288" s="43" t="s">
        <v>542</v>
      </c>
      <c r="I288" s="44" t="n">
        <v>2809259</v>
      </c>
      <c r="J288" s="44" t="n">
        <v>892618</v>
      </c>
      <c r="K288" s="44" t="n">
        <v>0</v>
      </c>
      <c r="L288" s="44" t="n">
        <v>0</v>
      </c>
      <c r="M288" s="44" t="n">
        <v>38379376</v>
      </c>
      <c r="N288" s="44" t="n">
        <v>0</v>
      </c>
      <c r="O288" s="44" t="n">
        <v>3661621</v>
      </c>
      <c r="P288" s="45" t="n">
        <v>943150</v>
      </c>
      <c r="Q288" s="44" t="n">
        <v>471574</v>
      </c>
      <c r="R288" s="44" t="n">
        <f aca="false">+I288+J288+K288+M288+N288+O288+P288+Q288</f>
        <v>47157598</v>
      </c>
      <c r="S288" s="44" t="n">
        <v>8106217</v>
      </c>
      <c r="T288" s="44" t="n">
        <f aca="false">+R288+S288</f>
        <v>55263815</v>
      </c>
    </row>
    <row r="289" customFormat="false" ht="15" hidden="false" customHeight="false" outlineLevel="0" collapsed="false">
      <c r="A289" s="43" t="s">
        <v>5</v>
      </c>
      <c r="B289" s="43" t="s">
        <v>9</v>
      </c>
      <c r="C289" s="43" t="s">
        <v>708</v>
      </c>
      <c r="D289" s="43" t="s">
        <v>137</v>
      </c>
      <c r="E289" s="43" t="s">
        <v>38</v>
      </c>
      <c r="F289" s="43" t="n">
        <v>7400</v>
      </c>
      <c r="G289" s="43" t="s">
        <v>138</v>
      </c>
      <c r="H289" s="43" t="s">
        <v>354</v>
      </c>
      <c r="I289" s="44" t="n">
        <v>1043982</v>
      </c>
      <c r="J289" s="44" t="n">
        <v>0</v>
      </c>
      <c r="K289" s="44" t="n">
        <v>0</v>
      </c>
      <c r="L289" s="44" t="n">
        <v>0</v>
      </c>
      <c r="M289" s="44" t="n">
        <v>138662548</v>
      </c>
      <c r="N289" s="44" t="n">
        <v>0</v>
      </c>
      <c r="O289" s="44" t="n">
        <v>7304789</v>
      </c>
      <c r="P289" s="45" t="n">
        <v>3031160</v>
      </c>
      <c r="Q289" s="44" t="n">
        <v>1515579</v>
      </c>
      <c r="R289" s="44" t="n">
        <f aca="false">+I289+J289+K289+M289+N289+O289+P289+Q289</f>
        <v>151558058</v>
      </c>
      <c r="S289" s="44" t="n">
        <v>17796469</v>
      </c>
      <c r="T289" s="44" t="n">
        <f aca="false">+R289+S289</f>
        <v>169354527</v>
      </c>
    </row>
    <row r="290" customFormat="false" ht="15" hidden="false" customHeight="false" outlineLevel="0" collapsed="false">
      <c r="A290" s="43" t="s">
        <v>5</v>
      </c>
      <c r="B290" s="43" t="s">
        <v>9</v>
      </c>
      <c r="C290" s="43" t="s">
        <v>709</v>
      </c>
      <c r="D290" s="43" t="s">
        <v>545</v>
      </c>
      <c r="E290" s="43" t="s">
        <v>73</v>
      </c>
      <c r="F290" s="43" t="n">
        <v>7400</v>
      </c>
      <c r="G290" s="43" t="s">
        <v>138</v>
      </c>
      <c r="H290" s="43" t="s">
        <v>354</v>
      </c>
      <c r="I290" s="44" t="n">
        <v>4589160</v>
      </c>
      <c r="J290" s="44" t="n">
        <v>10641599</v>
      </c>
      <c r="K290" s="44" t="n">
        <v>0</v>
      </c>
      <c r="L290" s="44" t="n">
        <v>0</v>
      </c>
      <c r="M290" s="44" t="n">
        <v>0</v>
      </c>
      <c r="N290" s="44" t="n">
        <v>0</v>
      </c>
      <c r="O290" s="44" t="n">
        <v>0</v>
      </c>
      <c r="P290" s="45" t="n">
        <v>314035</v>
      </c>
      <c r="Q290" s="44" t="n">
        <v>157017</v>
      </c>
      <c r="R290" s="44" t="n">
        <f aca="false">+I290+J290+K290+M290+N290+O290+P290+Q290</f>
        <v>15701811</v>
      </c>
      <c r="S290" s="44" t="n">
        <v>9432829</v>
      </c>
      <c r="T290" s="44" t="n">
        <f aca="false">+R290+S290</f>
        <v>25134640</v>
      </c>
    </row>
    <row r="291" customFormat="false" ht="15" hidden="false" customHeight="false" outlineLevel="0" collapsed="false">
      <c r="A291" s="43" t="s">
        <v>5</v>
      </c>
      <c r="B291" s="43" t="s">
        <v>9</v>
      </c>
      <c r="C291" s="43" t="s">
        <v>710</v>
      </c>
      <c r="D291" s="43" t="s">
        <v>551</v>
      </c>
      <c r="E291" s="43" t="s">
        <v>38</v>
      </c>
      <c r="F291" s="43" t="n">
        <v>3700</v>
      </c>
      <c r="G291" s="43" t="s">
        <v>358</v>
      </c>
      <c r="H291" s="43" t="s">
        <v>552</v>
      </c>
      <c r="I291" s="44" t="n">
        <v>0</v>
      </c>
      <c r="J291" s="44" t="n">
        <v>416139</v>
      </c>
      <c r="K291" s="44" t="n">
        <v>0</v>
      </c>
      <c r="L291" s="44" t="n">
        <v>0</v>
      </c>
      <c r="M291" s="44" t="n">
        <v>13698832</v>
      </c>
      <c r="N291" s="44" t="n">
        <v>0</v>
      </c>
      <c r="O291" s="44" t="n">
        <v>466558</v>
      </c>
      <c r="P291" s="45" t="n">
        <v>300649</v>
      </c>
      <c r="Q291" s="44" t="n">
        <v>150324</v>
      </c>
      <c r="R291" s="44" t="n">
        <f aca="false">+I291+J291+K291+M291+N291+O291+P291+Q291</f>
        <v>15032502</v>
      </c>
      <c r="S291" s="44" t="n">
        <v>1806472</v>
      </c>
      <c r="T291" s="44" t="n">
        <f aca="false">+R291+S291</f>
        <v>16838974</v>
      </c>
    </row>
    <row r="292" customFormat="false" ht="15" hidden="false" customHeight="false" outlineLevel="0" collapsed="false">
      <c r="A292" s="43" t="s">
        <v>5</v>
      </c>
      <c r="B292" s="43" t="s">
        <v>9</v>
      </c>
      <c r="C292" s="43" t="s">
        <v>711</v>
      </c>
      <c r="D292" s="43" t="s">
        <v>363</v>
      </c>
      <c r="E292" s="43" t="s">
        <v>38</v>
      </c>
      <c r="F292" s="43" t="n">
        <v>2921</v>
      </c>
      <c r="G292" s="43" t="s">
        <v>556</v>
      </c>
      <c r="H292" s="43" t="s">
        <v>557</v>
      </c>
      <c r="I292" s="44" t="n">
        <v>0</v>
      </c>
      <c r="J292" s="44" t="n">
        <v>0</v>
      </c>
      <c r="K292" s="44" t="n">
        <v>0</v>
      </c>
      <c r="L292" s="44" t="n">
        <v>0</v>
      </c>
      <c r="M292" s="44" t="n">
        <v>9084853</v>
      </c>
      <c r="N292" s="44" t="n">
        <v>0</v>
      </c>
      <c r="O292" s="44" t="n">
        <v>0</v>
      </c>
      <c r="P292" s="45" t="n">
        <v>187316</v>
      </c>
      <c r="Q292" s="44" t="n">
        <v>93658</v>
      </c>
      <c r="R292" s="44" t="n">
        <f aca="false">+I292+J292+K292+M292+N292+O292+P292+Q292</f>
        <v>9365827</v>
      </c>
      <c r="S292" s="44" t="n">
        <v>1040648</v>
      </c>
      <c r="T292" s="44" t="n">
        <f aca="false">+R292+S292</f>
        <v>10406475</v>
      </c>
    </row>
    <row r="293" customFormat="false" ht="15" hidden="false" customHeight="false" outlineLevel="0" collapsed="false">
      <c r="A293" s="43" t="s">
        <v>5</v>
      </c>
      <c r="B293" s="43" t="s">
        <v>9</v>
      </c>
      <c r="C293" s="43" t="s">
        <v>712</v>
      </c>
      <c r="D293" s="43" t="s">
        <v>559</v>
      </c>
      <c r="E293" s="43" t="s">
        <v>38</v>
      </c>
      <c r="F293" s="43" t="n">
        <v>1046</v>
      </c>
      <c r="G293" s="43" t="s">
        <v>34</v>
      </c>
      <c r="H293" s="43" t="s">
        <v>560</v>
      </c>
      <c r="I293" s="44" t="n">
        <v>0</v>
      </c>
      <c r="J293" s="44" t="n">
        <v>596466</v>
      </c>
      <c r="K293" s="44" t="n">
        <v>0</v>
      </c>
      <c r="L293" s="44" t="n">
        <v>0</v>
      </c>
      <c r="M293" s="44" t="n">
        <v>10812154</v>
      </c>
      <c r="N293" s="44" t="n">
        <v>0</v>
      </c>
      <c r="O293" s="44" t="n">
        <v>891986</v>
      </c>
      <c r="P293" s="45" t="n">
        <v>253620</v>
      </c>
      <c r="Q293" s="44" t="n">
        <v>126809</v>
      </c>
      <c r="R293" s="44" t="n">
        <f aca="false">+I293+J293+K293+M293+N293+O293+P293+Q293</f>
        <v>12681035</v>
      </c>
      <c r="S293" s="44" t="n">
        <v>1604216</v>
      </c>
      <c r="T293" s="44" t="n">
        <f aca="false">+R293+S293</f>
        <v>14285251</v>
      </c>
    </row>
    <row r="294" customFormat="false" ht="15" hidden="false" customHeight="false" outlineLevel="0" collapsed="false">
      <c r="A294" s="43" t="s">
        <v>5</v>
      </c>
      <c r="B294" s="43" t="s">
        <v>9</v>
      </c>
      <c r="C294" s="43" t="s">
        <v>713</v>
      </c>
      <c r="D294" s="43" t="s">
        <v>562</v>
      </c>
      <c r="E294" s="43" t="s">
        <v>38</v>
      </c>
      <c r="F294" s="43" t="n">
        <v>2000</v>
      </c>
      <c r="G294" s="43" t="s">
        <v>158</v>
      </c>
      <c r="H294" s="43" t="s">
        <v>159</v>
      </c>
      <c r="I294" s="44" t="n">
        <v>4390141</v>
      </c>
      <c r="J294" s="44" t="n">
        <v>0</v>
      </c>
      <c r="K294" s="44" t="n">
        <v>0</v>
      </c>
      <c r="L294" s="44" t="n">
        <v>0</v>
      </c>
      <c r="M294" s="44" t="n">
        <v>43614541</v>
      </c>
      <c r="N294" s="44" t="n">
        <v>355602</v>
      </c>
      <c r="O294" s="44" t="n">
        <v>0</v>
      </c>
      <c r="P294" s="45" t="n">
        <v>997117</v>
      </c>
      <c r="Q294" s="44" t="n">
        <v>498558</v>
      </c>
      <c r="R294" s="44" t="n">
        <f aca="false">+I294+J294+K294+M294+N294+O294+P294+Q294</f>
        <v>49855959</v>
      </c>
      <c r="S294" s="44" t="n">
        <v>9766256</v>
      </c>
      <c r="T294" s="44" t="n">
        <f aca="false">+R294+S294</f>
        <v>59622215</v>
      </c>
    </row>
    <row r="295" customFormat="false" ht="15" hidden="false" customHeight="false" outlineLevel="0" collapsed="false">
      <c r="A295" s="43" t="s">
        <v>5</v>
      </c>
      <c r="B295" s="43" t="s">
        <v>9</v>
      </c>
      <c r="C295" s="43" t="s">
        <v>714</v>
      </c>
      <c r="D295" s="43" t="s">
        <v>162</v>
      </c>
      <c r="E295" s="43" t="s">
        <v>38</v>
      </c>
      <c r="F295" s="43" t="n">
        <v>2200</v>
      </c>
      <c r="G295" s="43" t="s">
        <v>163</v>
      </c>
      <c r="H295" s="43" t="s">
        <v>164</v>
      </c>
      <c r="I295" s="44" t="n">
        <v>2900370</v>
      </c>
      <c r="J295" s="44" t="n">
        <v>4130873</v>
      </c>
      <c r="K295" s="44" t="n">
        <v>0</v>
      </c>
      <c r="L295" s="44" t="n">
        <v>0</v>
      </c>
      <c r="M295" s="44" t="n">
        <v>41122809</v>
      </c>
      <c r="N295" s="44" t="n">
        <v>0</v>
      </c>
      <c r="O295" s="44" t="n">
        <v>3184302</v>
      </c>
      <c r="P295" s="45" t="n">
        <v>1058520</v>
      </c>
      <c r="Q295" s="44" t="n">
        <v>529259</v>
      </c>
      <c r="R295" s="44" t="n">
        <f aca="false">+I295+J295+K295+M295+N295+O295+P295+Q295</f>
        <v>52926133</v>
      </c>
      <c r="S295" s="44" t="n">
        <v>9890470</v>
      </c>
      <c r="T295" s="44" t="n">
        <f aca="false">+R295+S295</f>
        <v>62816603</v>
      </c>
    </row>
    <row r="296" customFormat="false" ht="15" hidden="false" customHeight="false" outlineLevel="0" collapsed="false">
      <c r="A296" s="43" t="s">
        <v>5</v>
      </c>
      <c r="B296" s="43" t="s">
        <v>9</v>
      </c>
      <c r="C296" s="43" t="s">
        <v>715</v>
      </c>
      <c r="D296" s="43" t="s">
        <v>166</v>
      </c>
      <c r="E296" s="43" t="s">
        <v>38</v>
      </c>
      <c r="F296" s="43" t="n">
        <v>1146</v>
      </c>
      <c r="G296" s="43" t="s">
        <v>34</v>
      </c>
      <c r="H296" s="43" t="s">
        <v>565</v>
      </c>
      <c r="I296" s="44" t="n">
        <v>0</v>
      </c>
      <c r="J296" s="44" t="n">
        <v>2345220</v>
      </c>
      <c r="K296" s="44" t="n">
        <v>0</v>
      </c>
      <c r="L296" s="44" t="n">
        <v>0</v>
      </c>
      <c r="M296" s="44" t="n">
        <v>189156696</v>
      </c>
      <c r="N296" s="44" t="n">
        <v>0</v>
      </c>
      <c r="O296" s="44" t="n">
        <v>0</v>
      </c>
      <c r="P296" s="45" t="n">
        <v>3948493</v>
      </c>
      <c r="Q296" s="44" t="n">
        <v>1974246</v>
      </c>
      <c r="R296" s="44" t="n">
        <f aca="false">+I296+J296+K296+M296+N296+O296+P296+Q296</f>
        <v>197424655</v>
      </c>
      <c r="S296" s="44" t="n">
        <v>22703614</v>
      </c>
      <c r="T296" s="44" t="n">
        <f aca="false">+R296+S296</f>
        <v>220128269</v>
      </c>
    </row>
    <row r="297" customFormat="false" ht="15" hidden="false" customHeight="false" outlineLevel="0" collapsed="false">
      <c r="A297" s="43" t="s">
        <v>5</v>
      </c>
      <c r="B297" s="43" t="s">
        <v>9</v>
      </c>
      <c r="C297" s="43" t="s">
        <v>716</v>
      </c>
      <c r="D297" s="43" t="s">
        <v>567</v>
      </c>
      <c r="E297" s="43" t="s">
        <v>38</v>
      </c>
      <c r="F297" s="43" t="n">
        <v>3515</v>
      </c>
      <c r="G297" s="43" t="s">
        <v>170</v>
      </c>
      <c r="H297" s="43" t="s">
        <v>568</v>
      </c>
      <c r="I297" s="44" t="n">
        <v>0</v>
      </c>
      <c r="J297" s="44" t="n">
        <v>2344249</v>
      </c>
      <c r="K297" s="44" t="n">
        <v>0</v>
      </c>
      <c r="L297" s="44" t="n">
        <v>0</v>
      </c>
      <c r="M297" s="44" t="n">
        <v>10622518</v>
      </c>
      <c r="N297" s="44" t="n">
        <v>0</v>
      </c>
      <c r="O297" s="44" t="n">
        <v>0</v>
      </c>
      <c r="P297" s="45" t="n">
        <v>267355</v>
      </c>
      <c r="Q297" s="44" t="n">
        <v>133677</v>
      </c>
      <c r="R297" s="44" t="n">
        <f aca="false">+I297+J297+K297+M297+N297+O297+P297+Q297</f>
        <v>13367799</v>
      </c>
      <c r="S297" s="44" t="n">
        <v>2252535</v>
      </c>
      <c r="T297" s="44" t="n">
        <f aca="false">+R297+S297</f>
        <v>15620334</v>
      </c>
    </row>
    <row r="298" customFormat="false" ht="15" hidden="false" customHeight="false" outlineLevel="0" collapsed="false">
      <c r="A298" s="43" t="s">
        <v>5</v>
      </c>
      <c r="B298" s="43" t="s">
        <v>9</v>
      </c>
      <c r="C298" s="43" t="s">
        <v>717</v>
      </c>
      <c r="D298" s="43" t="s">
        <v>173</v>
      </c>
      <c r="E298" s="43" t="s">
        <v>38</v>
      </c>
      <c r="F298" s="43" t="n">
        <v>1087</v>
      </c>
      <c r="G298" s="43" t="s">
        <v>34</v>
      </c>
      <c r="H298" s="43" t="s">
        <v>570</v>
      </c>
      <c r="I298" s="44" t="n">
        <v>2399258</v>
      </c>
      <c r="J298" s="44" t="n">
        <v>1163393</v>
      </c>
      <c r="K298" s="44" t="n">
        <v>0</v>
      </c>
      <c r="L298" s="44" t="n">
        <v>0</v>
      </c>
      <c r="M298" s="44" t="n">
        <v>29638360</v>
      </c>
      <c r="N298" s="44" t="n">
        <v>0</v>
      </c>
      <c r="O298" s="44" t="n">
        <v>314030</v>
      </c>
      <c r="P298" s="45" t="n">
        <v>691030</v>
      </c>
      <c r="Q298" s="44" t="n">
        <v>345514</v>
      </c>
      <c r="R298" s="44" t="n">
        <f aca="false">+I298+J298+K298+M298+N298+O298+P298+Q298</f>
        <v>34551585</v>
      </c>
      <c r="S298" s="44" t="n">
        <v>6418452</v>
      </c>
      <c r="T298" s="44" t="n">
        <f aca="false">+R298+S298</f>
        <v>40970037</v>
      </c>
    </row>
    <row r="299" customFormat="false" ht="15" hidden="false" customHeight="false" outlineLevel="0" collapsed="false">
      <c r="A299" s="43" t="s">
        <v>5</v>
      </c>
      <c r="B299" s="43" t="s">
        <v>9</v>
      </c>
      <c r="C299" s="43" t="s">
        <v>718</v>
      </c>
      <c r="D299" s="43" t="s">
        <v>572</v>
      </c>
      <c r="E299" s="43" t="s">
        <v>38</v>
      </c>
      <c r="F299" s="43" t="n">
        <v>1111</v>
      </c>
      <c r="G299" s="43" t="s">
        <v>34</v>
      </c>
      <c r="H299" s="43" t="s">
        <v>573</v>
      </c>
      <c r="I299" s="44" t="n">
        <v>2098155</v>
      </c>
      <c r="J299" s="44" t="n">
        <v>968911</v>
      </c>
      <c r="K299" s="44" t="n">
        <v>0</v>
      </c>
      <c r="L299" s="44" t="n">
        <v>0</v>
      </c>
      <c r="M299" s="44" t="n">
        <v>0</v>
      </c>
      <c r="N299" s="44" t="n">
        <v>0</v>
      </c>
      <c r="O299" s="44" t="n">
        <v>1615005</v>
      </c>
      <c r="P299" s="45" t="n">
        <v>96536</v>
      </c>
      <c r="Q299" s="44" t="n">
        <v>48267</v>
      </c>
      <c r="R299" s="44" t="n">
        <f aca="false">+I299+J299+K299+M299+N299+O299+P299+Q299</f>
        <v>4826874</v>
      </c>
      <c r="S299" s="44" t="n">
        <v>2776130</v>
      </c>
      <c r="T299" s="44" t="n">
        <f aca="false">+R299+S299</f>
        <v>7603004</v>
      </c>
    </row>
    <row r="300" customFormat="false" ht="15" hidden="false" customHeight="false" outlineLevel="0" collapsed="false">
      <c r="A300" s="43" t="s">
        <v>5</v>
      </c>
      <c r="B300" s="43" t="s">
        <v>9</v>
      </c>
      <c r="C300" s="43" t="s">
        <v>719</v>
      </c>
      <c r="D300" s="43" t="s">
        <v>720</v>
      </c>
      <c r="E300" s="43" t="s">
        <v>38</v>
      </c>
      <c r="F300" s="43" t="n">
        <v>3515</v>
      </c>
      <c r="G300" s="43" t="s">
        <v>170</v>
      </c>
      <c r="H300" s="43" t="s">
        <v>721</v>
      </c>
      <c r="I300" s="44" t="n">
        <v>8731477</v>
      </c>
      <c r="J300" s="44" t="n">
        <v>32486578</v>
      </c>
      <c r="K300" s="44" t="n">
        <v>0</v>
      </c>
      <c r="L300" s="44" t="n">
        <v>0</v>
      </c>
      <c r="M300" s="44" t="n">
        <v>132852674</v>
      </c>
      <c r="N300" s="44" t="n">
        <v>0</v>
      </c>
      <c r="O300" s="44" t="n">
        <v>5170708</v>
      </c>
      <c r="P300" s="45" t="n">
        <v>3695698</v>
      </c>
      <c r="Q300" s="44" t="n">
        <v>1847849</v>
      </c>
      <c r="R300" s="44" t="n">
        <f aca="false">+I300+J300+K300+M300+N300+O300+P300+Q300</f>
        <v>184784984</v>
      </c>
      <c r="S300" s="44" t="n">
        <v>39165183</v>
      </c>
      <c r="T300" s="44" t="n">
        <f aca="false">+R300+S300</f>
        <v>223950167</v>
      </c>
    </row>
    <row r="301" customFormat="false" ht="15" hidden="false" customHeight="false" outlineLevel="0" collapsed="false">
      <c r="A301" s="43" t="s">
        <v>5</v>
      </c>
      <c r="B301" s="43" t="s">
        <v>9</v>
      </c>
      <c r="C301" s="43" t="s">
        <v>722</v>
      </c>
      <c r="D301" s="43" t="s">
        <v>183</v>
      </c>
      <c r="E301" s="43" t="s">
        <v>38</v>
      </c>
      <c r="F301" s="43" t="n">
        <v>1138</v>
      </c>
      <c r="G301" s="43" t="s">
        <v>34</v>
      </c>
      <c r="H301" s="43" t="s">
        <v>578</v>
      </c>
      <c r="I301" s="44" t="n">
        <v>2535393</v>
      </c>
      <c r="J301" s="44" t="n">
        <v>0</v>
      </c>
      <c r="K301" s="44" t="n">
        <v>0</v>
      </c>
      <c r="L301" s="44" t="n">
        <v>0</v>
      </c>
      <c r="M301" s="44" t="n">
        <v>0</v>
      </c>
      <c r="N301" s="44" t="n">
        <v>0</v>
      </c>
      <c r="O301" s="44" t="n">
        <v>0</v>
      </c>
      <c r="P301" s="45" t="n">
        <v>52276</v>
      </c>
      <c r="Q301" s="44" t="n">
        <v>26138</v>
      </c>
      <c r="R301" s="44" t="n">
        <f aca="false">+I301+J301+K301+M301+N301+O301+P301+Q301</f>
        <v>2613807</v>
      </c>
      <c r="S301" s="44" t="n">
        <v>2613807</v>
      </c>
      <c r="T301" s="44" t="n">
        <f aca="false">+R301+S301</f>
        <v>5227614</v>
      </c>
    </row>
    <row r="302" customFormat="false" ht="15" hidden="false" customHeight="false" outlineLevel="0" collapsed="false">
      <c r="A302" s="43" t="s">
        <v>5</v>
      </c>
      <c r="B302" s="43" t="s">
        <v>9</v>
      </c>
      <c r="C302" s="43" t="s">
        <v>723</v>
      </c>
      <c r="D302" s="43" t="s">
        <v>386</v>
      </c>
      <c r="E302" s="43" t="s">
        <v>38</v>
      </c>
      <c r="F302" s="43" t="n">
        <v>1122</v>
      </c>
      <c r="G302" s="43" t="s">
        <v>34</v>
      </c>
      <c r="H302" s="43" t="s">
        <v>580</v>
      </c>
      <c r="I302" s="44" t="n">
        <v>5686849</v>
      </c>
      <c r="J302" s="44" t="n">
        <v>2077921</v>
      </c>
      <c r="K302" s="44" t="n">
        <v>0</v>
      </c>
      <c r="L302" s="44" t="n">
        <v>0</v>
      </c>
      <c r="M302" s="44" t="n">
        <v>64789556</v>
      </c>
      <c r="N302" s="44" t="n">
        <v>0</v>
      </c>
      <c r="O302" s="44" t="n">
        <v>3199622</v>
      </c>
      <c r="P302" s="45" t="n">
        <v>1561935</v>
      </c>
      <c r="Q302" s="44" t="n">
        <v>780966</v>
      </c>
      <c r="R302" s="44" t="n">
        <f aca="false">+I302+J302+K302+M302+N302+O302+P302+Q302</f>
        <v>78096849</v>
      </c>
      <c r="S302" s="44" t="n">
        <v>14568803</v>
      </c>
      <c r="T302" s="44" t="n">
        <f aca="false">+R302+S302</f>
        <v>92665652</v>
      </c>
    </row>
    <row r="303" customFormat="false" ht="15" hidden="false" customHeight="false" outlineLevel="0" collapsed="false">
      <c r="A303" s="43" t="s">
        <v>5</v>
      </c>
      <c r="B303" s="43" t="s">
        <v>9</v>
      </c>
      <c r="C303" s="43" t="s">
        <v>724</v>
      </c>
      <c r="D303" s="43" t="s">
        <v>386</v>
      </c>
      <c r="E303" s="43" t="s">
        <v>38</v>
      </c>
      <c r="F303" s="43" t="n">
        <v>1122</v>
      </c>
      <c r="G303" s="43" t="s">
        <v>34</v>
      </c>
      <c r="H303" s="43" t="s">
        <v>580</v>
      </c>
      <c r="I303" s="44" t="n">
        <v>0</v>
      </c>
      <c r="J303" s="44" t="n">
        <v>30864191</v>
      </c>
      <c r="K303" s="44" t="n">
        <v>0</v>
      </c>
      <c r="L303" s="44" t="n">
        <v>0</v>
      </c>
      <c r="M303" s="44" t="n">
        <v>0</v>
      </c>
      <c r="N303" s="44" t="n">
        <v>0</v>
      </c>
      <c r="O303" s="44" t="n">
        <v>0</v>
      </c>
      <c r="P303" s="45" t="n">
        <v>636375</v>
      </c>
      <c r="Q303" s="44" t="n">
        <v>318187</v>
      </c>
      <c r="R303" s="44" t="n">
        <f aca="false">+I303+J303+K303+M303+N303+O303+P303+Q303</f>
        <v>31818753</v>
      </c>
      <c r="S303" s="44" t="n">
        <v>13636609</v>
      </c>
      <c r="T303" s="44" t="n">
        <f aca="false">+R303+S303</f>
        <v>45455362</v>
      </c>
    </row>
    <row r="304" customFormat="false" ht="15" hidden="false" customHeight="false" outlineLevel="0" collapsed="false">
      <c r="A304" s="43" t="s">
        <v>5</v>
      </c>
      <c r="B304" s="43" t="s">
        <v>9</v>
      </c>
      <c r="C304" s="43" t="s">
        <v>725</v>
      </c>
      <c r="D304" s="43" t="s">
        <v>186</v>
      </c>
      <c r="E304" s="43" t="s">
        <v>38</v>
      </c>
      <c r="F304" s="43" t="n">
        <v>2112</v>
      </c>
      <c r="G304" s="43" t="s">
        <v>390</v>
      </c>
      <c r="H304" s="43" t="s">
        <v>582</v>
      </c>
      <c r="I304" s="44" t="n">
        <v>1994931</v>
      </c>
      <c r="J304" s="44" t="n">
        <v>9585207</v>
      </c>
      <c r="K304" s="44" t="n">
        <v>0</v>
      </c>
      <c r="L304" s="44" t="n">
        <v>0</v>
      </c>
      <c r="M304" s="44" t="n">
        <v>17944503</v>
      </c>
      <c r="N304" s="44" t="n">
        <v>117279</v>
      </c>
      <c r="O304" s="44" t="n">
        <v>2294976</v>
      </c>
      <c r="P304" s="45" t="n">
        <v>658491</v>
      </c>
      <c r="Q304" s="44" t="n">
        <v>329244</v>
      </c>
      <c r="R304" s="44" t="n">
        <f aca="false">+I304+J304+K304+M304+N304+O304+P304+Q304</f>
        <v>32924631</v>
      </c>
      <c r="S304" s="44" t="n">
        <v>8972726</v>
      </c>
      <c r="T304" s="44" t="n">
        <f aca="false">+R304+S304</f>
        <v>41897357</v>
      </c>
    </row>
    <row r="305" customFormat="false" ht="15" hidden="false" customHeight="false" outlineLevel="0" collapsed="false">
      <c r="A305" s="43" t="s">
        <v>5</v>
      </c>
      <c r="B305" s="43" t="s">
        <v>9</v>
      </c>
      <c r="C305" s="43" t="s">
        <v>726</v>
      </c>
      <c r="D305" s="43" t="s">
        <v>584</v>
      </c>
      <c r="E305" s="43" t="s">
        <v>73</v>
      </c>
      <c r="F305" s="43" t="n">
        <v>1113</v>
      </c>
      <c r="G305" s="43" t="s">
        <v>34</v>
      </c>
      <c r="H305" s="43" t="s">
        <v>585</v>
      </c>
      <c r="I305" s="44" t="n">
        <v>9571980</v>
      </c>
      <c r="J305" s="44" t="n">
        <v>12144321</v>
      </c>
      <c r="K305" s="44" t="n">
        <v>0</v>
      </c>
      <c r="L305" s="44" t="n">
        <v>0</v>
      </c>
      <c r="M305" s="44" t="n">
        <v>165575639</v>
      </c>
      <c r="N305" s="44" t="n">
        <v>0</v>
      </c>
      <c r="O305" s="44" t="n">
        <v>0</v>
      </c>
      <c r="P305" s="45" t="n">
        <v>3861688</v>
      </c>
      <c r="Q305" s="44" t="n">
        <v>1930844</v>
      </c>
      <c r="R305" s="44" t="n">
        <f aca="false">+I305+J305+K305+M305+N305+O305+P305+Q305</f>
        <v>193084472</v>
      </c>
      <c r="S305" s="44" t="n">
        <v>34199982</v>
      </c>
      <c r="T305" s="44" t="n">
        <f aca="false">+R305+S305</f>
        <v>227284454</v>
      </c>
    </row>
    <row r="306" customFormat="false" ht="15" hidden="false" customHeight="false" outlineLevel="0" collapsed="false">
      <c r="A306" s="43" t="s">
        <v>5</v>
      </c>
      <c r="B306" s="43" t="s">
        <v>9</v>
      </c>
      <c r="C306" s="43" t="s">
        <v>727</v>
      </c>
      <c r="D306" s="43" t="s">
        <v>587</v>
      </c>
      <c r="E306" s="43" t="s">
        <v>38</v>
      </c>
      <c r="F306" s="43" t="n">
        <v>1185</v>
      </c>
      <c r="G306" s="43" t="s">
        <v>34</v>
      </c>
      <c r="H306" s="43" t="s">
        <v>588</v>
      </c>
      <c r="I306" s="44" t="n">
        <v>3367316</v>
      </c>
      <c r="J306" s="44" t="n">
        <v>485495</v>
      </c>
      <c r="K306" s="44" t="n">
        <v>0</v>
      </c>
      <c r="L306" s="44" t="n">
        <v>0</v>
      </c>
      <c r="M306" s="44" t="n">
        <v>20934182</v>
      </c>
      <c r="N306" s="44" t="n">
        <v>0</v>
      </c>
      <c r="O306" s="44" t="n">
        <v>1076671</v>
      </c>
      <c r="P306" s="45" t="n">
        <v>533270</v>
      </c>
      <c r="Q306" s="44" t="n">
        <v>266634</v>
      </c>
      <c r="R306" s="44" t="n">
        <f aca="false">+I306+J306+K306+M306+N306+O306+P306+Q306</f>
        <v>26663568</v>
      </c>
      <c r="S306" s="44" t="n">
        <v>6207253</v>
      </c>
      <c r="T306" s="44" t="n">
        <f aca="false">+R306+S306</f>
        <v>32870821</v>
      </c>
    </row>
    <row r="307" customFormat="false" ht="15" hidden="false" customHeight="false" outlineLevel="0" collapsed="false">
      <c r="A307" s="43" t="s">
        <v>5</v>
      </c>
      <c r="B307" s="43" t="s">
        <v>9</v>
      </c>
      <c r="C307" s="43" t="s">
        <v>728</v>
      </c>
      <c r="D307" s="43" t="s">
        <v>195</v>
      </c>
      <c r="E307" s="43" t="s">
        <v>38</v>
      </c>
      <c r="F307" s="43" t="n">
        <v>7633</v>
      </c>
      <c r="G307" s="43" t="s">
        <v>196</v>
      </c>
      <c r="H307" s="43" t="s">
        <v>592</v>
      </c>
      <c r="I307" s="44" t="n">
        <v>0</v>
      </c>
      <c r="J307" s="44" t="n">
        <v>880828</v>
      </c>
      <c r="K307" s="44" t="n">
        <v>0</v>
      </c>
      <c r="L307" s="44" t="n">
        <v>0</v>
      </c>
      <c r="M307" s="44" t="n">
        <v>88956385</v>
      </c>
      <c r="N307" s="44" t="n">
        <v>0</v>
      </c>
      <c r="O307" s="44" t="n">
        <v>0</v>
      </c>
      <c r="P307" s="45" t="n">
        <v>1852313</v>
      </c>
      <c r="Q307" s="44" t="n">
        <v>926156</v>
      </c>
      <c r="R307" s="44" t="n">
        <f aca="false">+I307+J307+K307+M307+N307+O307+P307+Q307</f>
        <v>92615682</v>
      </c>
      <c r="S307" s="44" t="n">
        <v>10578908</v>
      </c>
      <c r="T307" s="44" t="n">
        <f aca="false">+R307+S307</f>
        <v>103194590</v>
      </c>
    </row>
    <row r="308" customFormat="false" ht="15" hidden="false" customHeight="false" outlineLevel="0" collapsed="false">
      <c r="A308" s="43" t="s">
        <v>5</v>
      </c>
      <c r="B308" s="43" t="s">
        <v>9</v>
      </c>
      <c r="C308" s="43" t="s">
        <v>729</v>
      </c>
      <c r="D308" s="43" t="s">
        <v>403</v>
      </c>
      <c r="E308" s="43" t="s">
        <v>73</v>
      </c>
      <c r="F308" s="43" t="n">
        <v>7622</v>
      </c>
      <c r="G308" s="43" t="s">
        <v>196</v>
      </c>
      <c r="H308" s="43" t="s">
        <v>594</v>
      </c>
      <c r="I308" s="44" t="n">
        <v>17797541</v>
      </c>
      <c r="J308" s="44" t="n">
        <v>1812408</v>
      </c>
      <c r="K308" s="44" t="n">
        <v>0</v>
      </c>
      <c r="L308" s="44" t="n">
        <v>0</v>
      </c>
      <c r="M308" s="44" t="n">
        <v>0</v>
      </c>
      <c r="N308" s="44" t="n">
        <v>0</v>
      </c>
      <c r="O308" s="44" t="n">
        <v>0</v>
      </c>
      <c r="P308" s="45" t="n">
        <v>0</v>
      </c>
      <c r="Q308" s="44" t="n">
        <v>198080</v>
      </c>
      <c r="R308" s="44" t="n">
        <f aca="false">+I308+J308+K308+M308+N308+O308+P308+Q308</f>
        <v>19808029</v>
      </c>
      <c r="S308" s="44" t="n">
        <v>18761907</v>
      </c>
      <c r="T308" s="44" t="n">
        <f aca="false">+R308+S308</f>
        <v>38569936</v>
      </c>
    </row>
    <row r="309" customFormat="false" ht="15" hidden="false" customHeight="false" outlineLevel="0" collapsed="false">
      <c r="A309" s="43" t="s">
        <v>5</v>
      </c>
      <c r="B309" s="43" t="s">
        <v>9</v>
      </c>
      <c r="C309" s="43" t="s">
        <v>730</v>
      </c>
      <c r="D309" s="43" t="s">
        <v>408</v>
      </c>
      <c r="E309" s="43" t="s">
        <v>38</v>
      </c>
      <c r="F309" s="43" t="n">
        <v>1032</v>
      </c>
      <c r="G309" s="43" t="s">
        <v>34</v>
      </c>
      <c r="H309" s="43" t="s">
        <v>596</v>
      </c>
      <c r="I309" s="44" t="n">
        <v>0</v>
      </c>
      <c r="J309" s="44" t="n">
        <v>208069</v>
      </c>
      <c r="K309" s="44" t="n">
        <v>0</v>
      </c>
      <c r="L309" s="44" t="n">
        <v>0</v>
      </c>
      <c r="M309" s="44" t="n">
        <v>73893304</v>
      </c>
      <c r="N309" s="44" t="n">
        <v>0</v>
      </c>
      <c r="O309" s="44" t="n">
        <v>0</v>
      </c>
      <c r="P309" s="45" t="n">
        <v>1527863</v>
      </c>
      <c r="Q309" s="44" t="n">
        <v>763931</v>
      </c>
      <c r="R309" s="44" t="n">
        <f aca="false">+I309+J309+K309+M309+N309+O309+P309+Q309</f>
        <v>76393167</v>
      </c>
      <c r="S309" s="44" t="n">
        <v>8556227</v>
      </c>
      <c r="T309" s="44" t="n">
        <f aca="false">+R309+S309</f>
        <v>84949394</v>
      </c>
    </row>
    <row r="310" customFormat="false" ht="15" hidden="false" customHeight="false" outlineLevel="0" collapsed="false">
      <c r="A310" s="43" t="s">
        <v>5</v>
      </c>
      <c r="B310" s="43" t="s">
        <v>9</v>
      </c>
      <c r="C310" s="43" t="s">
        <v>731</v>
      </c>
      <c r="D310" s="43" t="s">
        <v>207</v>
      </c>
      <c r="E310" s="43" t="s">
        <v>38</v>
      </c>
      <c r="F310" s="43" t="n">
        <v>1142</v>
      </c>
      <c r="G310" s="43" t="s">
        <v>34</v>
      </c>
      <c r="H310" s="43" t="s">
        <v>74</v>
      </c>
      <c r="I310" s="44" t="n">
        <v>1138888</v>
      </c>
      <c r="J310" s="44" t="n">
        <v>0</v>
      </c>
      <c r="K310" s="44" t="n">
        <v>0</v>
      </c>
      <c r="L310" s="44" t="n">
        <v>0</v>
      </c>
      <c r="M310" s="44" t="n">
        <v>100741132</v>
      </c>
      <c r="N310" s="44" t="n">
        <v>0</v>
      </c>
      <c r="O310" s="44" t="n">
        <v>0</v>
      </c>
      <c r="P310" s="45" t="n">
        <v>2100618</v>
      </c>
      <c r="Q310" s="44" t="n">
        <v>1050309</v>
      </c>
      <c r="R310" s="44" t="n">
        <f aca="false">+I310+J310+K310+M310+N310+O310+P310+Q310</f>
        <v>105030947</v>
      </c>
      <c r="S310" s="44" t="n">
        <v>12713760</v>
      </c>
      <c r="T310" s="44" t="n">
        <f aca="false">+R310+S310</f>
        <v>117744707</v>
      </c>
    </row>
    <row r="311" customFormat="false" ht="15" hidden="false" customHeight="false" outlineLevel="0" collapsed="false">
      <c r="A311" s="43" t="s">
        <v>5</v>
      </c>
      <c r="B311" s="43" t="s">
        <v>9</v>
      </c>
      <c r="C311" s="43" t="s">
        <v>732</v>
      </c>
      <c r="D311" s="43" t="s">
        <v>733</v>
      </c>
      <c r="E311" s="43" t="s">
        <v>38</v>
      </c>
      <c r="F311" s="43" t="n">
        <v>1022</v>
      </c>
      <c r="G311" s="43" t="s">
        <v>34</v>
      </c>
      <c r="H311" s="43" t="s">
        <v>734</v>
      </c>
      <c r="I311" s="44" t="n">
        <v>496326</v>
      </c>
      <c r="J311" s="44" t="n">
        <v>1348291</v>
      </c>
      <c r="K311" s="44" t="n">
        <v>0</v>
      </c>
      <c r="L311" s="44" t="n">
        <v>0</v>
      </c>
      <c r="M311" s="44" t="n">
        <v>0</v>
      </c>
      <c r="N311" s="44" t="n">
        <v>0</v>
      </c>
      <c r="O311" s="44" t="n">
        <v>5704109</v>
      </c>
      <c r="P311" s="45" t="n">
        <v>155642</v>
      </c>
      <c r="Q311" s="44" t="n">
        <v>77820</v>
      </c>
      <c r="R311" s="44" t="n">
        <f aca="false">+I311+J311+K311+M311+N311+O311+P311+Q311</f>
        <v>7782188</v>
      </c>
      <c r="S311" s="44" t="n">
        <v>1760777</v>
      </c>
      <c r="T311" s="44" t="n">
        <f aca="false">+R311+S311</f>
        <v>9542965</v>
      </c>
    </row>
    <row r="312" customFormat="false" ht="15" hidden="false" customHeight="false" outlineLevel="0" collapsed="false">
      <c r="A312" s="43" t="s">
        <v>5</v>
      </c>
      <c r="B312" s="43" t="s">
        <v>9</v>
      </c>
      <c r="C312" s="43" t="s">
        <v>735</v>
      </c>
      <c r="D312" s="43" t="s">
        <v>213</v>
      </c>
      <c r="E312" s="43" t="s">
        <v>38</v>
      </c>
      <c r="F312" s="43" t="n">
        <v>9400</v>
      </c>
      <c r="G312" s="43" t="s">
        <v>214</v>
      </c>
      <c r="H312" s="43" t="s">
        <v>599</v>
      </c>
      <c r="I312" s="44" t="n">
        <v>0</v>
      </c>
      <c r="J312" s="44" t="n">
        <v>0</v>
      </c>
      <c r="K312" s="44" t="n">
        <v>0</v>
      </c>
      <c r="L312" s="44" t="n">
        <v>0</v>
      </c>
      <c r="M312" s="44" t="n">
        <v>23094556</v>
      </c>
      <c r="N312" s="44" t="n">
        <v>0</v>
      </c>
      <c r="O312" s="44" t="n">
        <v>1130504</v>
      </c>
      <c r="P312" s="45" t="n">
        <v>499485</v>
      </c>
      <c r="Q312" s="44" t="n">
        <v>249742</v>
      </c>
      <c r="R312" s="44" t="n">
        <f aca="false">+I312+J312+K312+M312+N312+O312+P312+Q312</f>
        <v>24974287</v>
      </c>
      <c r="S312" s="44" t="n">
        <v>2774922</v>
      </c>
      <c r="T312" s="44" t="n">
        <f aca="false">+R312+S312</f>
        <v>27749209</v>
      </c>
    </row>
    <row r="313" customFormat="false" ht="15" hidden="false" customHeight="false" outlineLevel="0" collapsed="false">
      <c r="A313" s="43" t="s">
        <v>5</v>
      </c>
      <c r="B313" s="43" t="s">
        <v>9</v>
      </c>
      <c r="C313" s="43" t="s">
        <v>736</v>
      </c>
      <c r="D313" s="43" t="s">
        <v>415</v>
      </c>
      <c r="E313" s="43" t="s">
        <v>38</v>
      </c>
      <c r="F313" s="43" t="n">
        <v>1104</v>
      </c>
      <c r="G313" s="43" t="s">
        <v>34</v>
      </c>
      <c r="H313" s="43" t="s">
        <v>601</v>
      </c>
      <c r="I313" s="44" t="n">
        <v>0</v>
      </c>
      <c r="J313" s="44" t="n">
        <v>381461</v>
      </c>
      <c r="K313" s="44" t="n">
        <v>0</v>
      </c>
      <c r="L313" s="44" t="n">
        <v>0</v>
      </c>
      <c r="M313" s="44" t="n">
        <v>14651058</v>
      </c>
      <c r="N313" s="44" t="n">
        <v>0</v>
      </c>
      <c r="O313" s="44" t="n">
        <v>0</v>
      </c>
      <c r="P313" s="45" t="n">
        <v>309948</v>
      </c>
      <c r="Q313" s="44" t="n">
        <v>154973</v>
      </c>
      <c r="R313" s="44" t="n">
        <f aca="false">+I313+J313+K313+M313+N313+O313+P313+Q313</f>
        <v>15497440</v>
      </c>
      <c r="S313" s="44" t="n">
        <v>1846783</v>
      </c>
      <c r="T313" s="44" t="n">
        <f aca="false">+R313+S313</f>
        <v>17344223</v>
      </c>
    </row>
    <row r="314" customFormat="false" ht="15" hidden="false" customHeight="false" outlineLevel="0" collapsed="false">
      <c r="A314" s="43" t="s">
        <v>5</v>
      </c>
      <c r="B314" s="43" t="s">
        <v>9</v>
      </c>
      <c r="C314" s="43" t="s">
        <v>737</v>
      </c>
      <c r="D314" s="43" t="s">
        <v>217</v>
      </c>
      <c r="E314" s="43" t="s">
        <v>38</v>
      </c>
      <c r="F314" s="43" t="n">
        <v>6500</v>
      </c>
      <c r="G314" s="43" t="s">
        <v>218</v>
      </c>
      <c r="H314" s="43" t="s">
        <v>418</v>
      </c>
      <c r="I314" s="44" t="n">
        <v>0</v>
      </c>
      <c r="J314" s="44" t="n">
        <v>0</v>
      </c>
      <c r="K314" s="44" t="n">
        <v>0</v>
      </c>
      <c r="L314" s="44" t="n">
        <v>0</v>
      </c>
      <c r="M314" s="44" t="n">
        <v>7536242</v>
      </c>
      <c r="N314" s="44" t="n">
        <v>0</v>
      </c>
      <c r="O314" s="44" t="n">
        <v>0</v>
      </c>
      <c r="P314" s="45" t="n">
        <v>155386</v>
      </c>
      <c r="Q314" s="44" t="n">
        <v>77693</v>
      </c>
      <c r="R314" s="44" t="n">
        <f aca="false">+I314+J314+K314+M314+N314+O314+P314+Q314</f>
        <v>7769321</v>
      </c>
      <c r="S314" s="44" t="n">
        <v>863258</v>
      </c>
      <c r="T314" s="44" t="n">
        <f aca="false">+R314+S314</f>
        <v>8632579</v>
      </c>
    </row>
    <row r="315" customFormat="false" ht="15" hidden="false" customHeight="false" outlineLevel="0" collapsed="false">
      <c r="A315" s="43" t="s">
        <v>5</v>
      </c>
      <c r="B315" s="43" t="s">
        <v>9</v>
      </c>
      <c r="C315" s="43" t="s">
        <v>738</v>
      </c>
      <c r="D315" s="43" t="s">
        <v>221</v>
      </c>
      <c r="E315" s="43" t="s">
        <v>38</v>
      </c>
      <c r="F315" s="43" t="n">
        <v>2440</v>
      </c>
      <c r="G315" s="43" t="s">
        <v>222</v>
      </c>
      <c r="H315" s="43" t="s">
        <v>223</v>
      </c>
      <c r="I315" s="44" t="n">
        <v>0</v>
      </c>
      <c r="J315" s="44" t="n">
        <v>0</v>
      </c>
      <c r="K315" s="44" t="n">
        <v>0</v>
      </c>
      <c r="L315" s="44" t="n">
        <v>0</v>
      </c>
      <c r="M315" s="44" t="n">
        <v>39406503</v>
      </c>
      <c r="N315" s="44" t="n">
        <v>0</v>
      </c>
      <c r="O315" s="44" t="n">
        <v>3685334</v>
      </c>
      <c r="P315" s="45" t="n">
        <v>888491</v>
      </c>
      <c r="Q315" s="44" t="n">
        <v>444245</v>
      </c>
      <c r="R315" s="44" t="n">
        <f aca="false">+I315+J315+K315+M315+N315+O315+P315+Q315</f>
        <v>44424573</v>
      </c>
      <c r="S315" s="44" t="n">
        <v>4936064</v>
      </c>
      <c r="T315" s="44" t="n">
        <f aca="false">+R315+S315</f>
        <v>49360637</v>
      </c>
    </row>
    <row r="316" customFormat="false" ht="15" hidden="false" customHeight="false" outlineLevel="0" collapsed="false">
      <c r="A316" s="43" t="s">
        <v>5</v>
      </c>
      <c r="B316" s="43" t="s">
        <v>9</v>
      </c>
      <c r="C316" s="43" t="s">
        <v>739</v>
      </c>
      <c r="D316" s="43" t="s">
        <v>740</v>
      </c>
      <c r="E316" s="43" t="s">
        <v>73</v>
      </c>
      <c r="F316" s="43" t="n">
        <v>6726</v>
      </c>
      <c r="G316" s="43" t="s">
        <v>226</v>
      </c>
      <c r="H316" s="43" t="s">
        <v>741</v>
      </c>
      <c r="I316" s="44" t="n">
        <v>24306270</v>
      </c>
      <c r="J316" s="44" t="n">
        <v>4392853</v>
      </c>
      <c r="K316" s="44" t="n">
        <v>0</v>
      </c>
      <c r="L316" s="44" t="n">
        <v>0</v>
      </c>
      <c r="M316" s="44" t="n">
        <v>0</v>
      </c>
      <c r="N316" s="44" t="n">
        <v>0</v>
      </c>
      <c r="O316" s="44" t="n">
        <v>0</v>
      </c>
      <c r="P316" s="45" t="n">
        <v>591734</v>
      </c>
      <c r="Q316" s="44" t="n">
        <v>295867</v>
      </c>
      <c r="R316" s="44" t="n">
        <f aca="false">+I316+J316+K316+M316+N316+O316+P316+Q316</f>
        <v>29586724</v>
      </c>
      <c r="S316" s="44" t="n">
        <v>26998888</v>
      </c>
      <c r="T316" s="44" t="n">
        <f aca="false">+R316+S316</f>
        <v>56585612</v>
      </c>
    </row>
    <row r="317" customFormat="false" ht="15" hidden="false" customHeight="false" outlineLevel="0" collapsed="false">
      <c r="A317" s="43" t="s">
        <v>5</v>
      </c>
      <c r="B317" s="43" t="s">
        <v>9</v>
      </c>
      <c r="C317" s="43" t="s">
        <v>742</v>
      </c>
      <c r="D317" s="43" t="s">
        <v>225</v>
      </c>
      <c r="E317" s="43" t="s">
        <v>38</v>
      </c>
      <c r="F317" s="43" t="n">
        <v>6724</v>
      </c>
      <c r="G317" s="43" t="s">
        <v>226</v>
      </c>
      <c r="H317" s="43" t="s">
        <v>605</v>
      </c>
      <c r="I317" s="44" t="n">
        <v>0</v>
      </c>
      <c r="J317" s="44" t="n">
        <v>14926901</v>
      </c>
      <c r="K317" s="44" t="n">
        <v>0</v>
      </c>
      <c r="L317" s="44" t="n">
        <v>0</v>
      </c>
      <c r="M317" s="44" t="n">
        <v>44981733</v>
      </c>
      <c r="N317" s="44" t="n">
        <v>0</v>
      </c>
      <c r="O317" s="44" t="n">
        <v>0</v>
      </c>
      <c r="P317" s="45" t="n">
        <v>1235229</v>
      </c>
      <c r="Q317" s="44" t="n">
        <v>617614</v>
      </c>
      <c r="R317" s="44" t="n">
        <f aca="false">+I317+J317+K317+M317+N317+O317+P317+Q317</f>
        <v>61761477</v>
      </c>
      <c r="S317" s="44" t="n">
        <v>11747644</v>
      </c>
      <c r="T317" s="44" t="n">
        <f aca="false">+R317+S317</f>
        <v>73509121</v>
      </c>
    </row>
    <row r="318" customFormat="false" ht="15" hidden="false" customHeight="false" outlineLevel="0" collapsed="false">
      <c r="A318" s="43" t="s">
        <v>5</v>
      </c>
      <c r="B318" s="43" t="s">
        <v>9</v>
      </c>
      <c r="C318" s="43" t="s">
        <v>743</v>
      </c>
      <c r="D318" s="43" t="s">
        <v>423</v>
      </c>
      <c r="E318" s="43" t="s">
        <v>38</v>
      </c>
      <c r="F318" s="43" t="n">
        <v>6723</v>
      </c>
      <c r="G318" s="43" t="s">
        <v>226</v>
      </c>
      <c r="H318" s="43" t="s">
        <v>607</v>
      </c>
      <c r="I318" s="44" t="n">
        <v>392925</v>
      </c>
      <c r="J318" s="44" t="n">
        <v>704662</v>
      </c>
      <c r="K318" s="44" t="n">
        <v>0</v>
      </c>
      <c r="L318" s="44" t="n">
        <v>0</v>
      </c>
      <c r="M318" s="44" t="n">
        <v>0</v>
      </c>
      <c r="N318" s="44" t="n">
        <v>0</v>
      </c>
      <c r="O318" s="44" t="n">
        <v>395676</v>
      </c>
      <c r="P318" s="45" t="n">
        <v>30788</v>
      </c>
      <c r="Q318" s="44" t="n">
        <v>15393</v>
      </c>
      <c r="R318" s="44" t="n">
        <f aca="false">+I318+J318+K318+M318+N318+O318+P318+Q318</f>
        <v>1539444</v>
      </c>
      <c r="S318" s="44" t="n">
        <v>761738</v>
      </c>
      <c r="T318" s="44" t="n">
        <f aca="false">+R318+S318</f>
        <v>2301182</v>
      </c>
    </row>
    <row r="319" customFormat="false" ht="15" hidden="false" customHeight="false" outlineLevel="0" collapsed="false">
      <c r="A319" s="43" t="s">
        <v>5</v>
      </c>
      <c r="B319" s="43" t="s">
        <v>9</v>
      </c>
      <c r="C319" s="43" t="s">
        <v>744</v>
      </c>
      <c r="D319" s="43" t="s">
        <v>229</v>
      </c>
      <c r="E319" s="43" t="s">
        <v>38</v>
      </c>
      <c r="F319" s="43" t="n">
        <v>6726</v>
      </c>
      <c r="G319" s="43" t="s">
        <v>226</v>
      </c>
      <c r="H319" s="43" t="s">
        <v>745</v>
      </c>
      <c r="I319" s="44" t="n">
        <v>0</v>
      </c>
      <c r="J319" s="44" t="n">
        <v>1456834</v>
      </c>
      <c r="K319" s="44" t="n">
        <v>0</v>
      </c>
      <c r="L319" s="44" t="n">
        <v>0</v>
      </c>
      <c r="M319" s="44" t="n">
        <v>0</v>
      </c>
      <c r="N319" s="44" t="n">
        <v>0</v>
      </c>
      <c r="O319" s="44" t="n">
        <v>0</v>
      </c>
      <c r="P319" s="45" t="n">
        <v>30037</v>
      </c>
      <c r="Q319" s="44" t="n">
        <v>15018</v>
      </c>
      <c r="R319" s="44" t="n">
        <f aca="false">+I319+J319+K319+M319+N319+O319+P319+Q319</f>
        <v>1501889</v>
      </c>
      <c r="S319" s="44" t="n">
        <v>643667</v>
      </c>
      <c r="T319" s="44" t="n">
        <f aca="false">+R319+S319</f>
        <v>2145556</v>
      </c>
    </row>
    <row r="320" customFormat="false" ht="15" hidden="false" customHeight="false" outlineLevel="0" collapsed="false">
      <c r="A320" s="43" t="s">
        <v>5</v>
      </c>
      <c r="B320" s="43" t="s">
        <v>9</v>
      </c>
      <c r="C320" s="43" t="s">
        <v>746</v>
      </c>
      <c r="D320" s="43" t="s">
        <v>612</v>
      </c>
      <c r="E320" s="43" t="s">
        <v>38</v>
      </c>
      <c r="F320" s="43" t="n">
        <v>6726</v>
      </c>
      <c r="G320" s="43" t="s">
        <v>226</v>
      </c>
      <c r="H320" s="43" t="s">
        <v>610</v>
      </c>
      <c r="I320" s="44" t="n">
        <v>0</v>
      </c>
      <c r="J320" s="44" t="n">
        <v>1806875</v>
      </c>
      <c r="K320" s="44" t="n">
        <v>0</v>
      </c>
      <c r="L320" s="44" t="n">
        <v>0</v>
      </c>
      <c r="M320" s="44" t="n">
        <v>103006401</v>
      </c>
      <c r="N320" s="44" t="n">
        <v>0</v>
      </c>
      <c r="O320" s="44" t="n">
        <v>0</v>
      </c>
      <c r="P320" s="45" t="n">
        <v>2161098</v>
      </c>
      <c r="Q320" s="44" t="n">
        <v>1080548</v>
      </c>
      <c r="R320" s="44" t="n">
        <f aca="false">+I320+J320+K320+M320+N320+O320+P320+Q320</f>
        <v>108054922</v>
      </c>
      <c r="S320" s="44" t="n">
        <v>12597455</v>
      </c>
      <c r="T320" s="44" t="n">
        <f aca="false">+R320+S320</f>
        <v>120652377</v>
      </c>
    </row>
    <row r="321" customFormat="false" ht="15" hidden="false" customHeight="false" outlineLevel="0" collapsed="false">
      <c r="A321" s="43" t="s">
        <v>5</v>
      </c>
      <c r="B321" s="43" t="s">
        <v>9</v>
      </c>
      <c r="C321" s="43" t="s">
        <v>747</v>
      </c>
      <c r="D321" s="43" t="s">
        <v>614</v>
      </c>
      <c r="E321" s="43" t="s">
        <v>38</v>
      </c>
      <c r="F321" s="43" t="n">
        <v>7100</v>
      </c>
      <c r="G321" s="43" t="s">
        <v>615</v>
      </c>
      <c r="H321" s="43" t="s">
        <v>616</v>
      </c>
      <c r="I321" s="44" t="n">
        <v>0</v>
      </c>
      <c r="J321" s="44" t="n">
        <v>0</v>
      </c>
      <c r="K321" s="44" t="n">
        <v>0</v>
      </c>
      <c r="L321" s="44" t="n">
        <v>0</v>
      </c>
      <c r="M321" s="44" t="n">
        <v>18841907</v>
      </c>
      <c r="N321" s="44" t="n">
        <v>0</v>
      </c>
      <c r="O321" s="44" t="n">
        <v>0</v>
      </c>
      <c r="P321" s="45" t="n">
        <v>388492</v>
      </c>
      <c r="Q321" s="44" t="n">
        <v>194246</v>
      </c>
      <c r="R321" s="44" t="n">
        <f aca="false">+I321+J321+K321+M321+N321+O321+P321+Q321</f>
        <v>19424645</v>
      </c>
      <c r="S321" s="44" t="n">
        <v>2158294</v>
      </c>
      <c r="T321" s="44" t="n">
        <f aca="false">+R321+S321</f>
        <v>21582939</v>
      </c>
    </row>
    <row r="322" customFormat="false" ht="15" hidden="false" customHeight="false" outlineLevel="0" collapsed="false">
      <c r="A322" s="43" t="s">
        <v>5</v>
      </c>
      <c r="B322" s="43" t="s">
        <v>9</v>
      </c>
      <c r="C322" s="43" t="s">
        <v>748</v>
      </c>
      <c r="D322" s="43" t="s">
        <v>235</v>
      </c>
      <c r="E322" s="43" t="s">
        <v>38</v>
      </c>
      <c r="F322" s="43" t="n">
        <v>6600</v>
      </c>
      <c r="G322" s="43" t="s">
        <v>236</v>
      </c>
      <c r="H322" s="43" t="s">
        <v>619</v>
      </c>
      <c r="I322" s="44" t="n">
        <v>4555554</v>
      </c>
      <c r="J322" s="44" t="n">
        <v>12927885</v>
      </c>
      <c r="K322" s="44" t="n">
        <v>0</v>
      </c>
      <c r="L322" s="44" t="n">
        <v>0</v>
      </c>
      <c r="M322" s="44" t="n">
        <v>136958824</v>
      </c>
      <c r="N322" s="44" t="n">
        <v>0</v>
      </c>
      <c r="O322" s="44" t="n">
        <v>0</v>
      </c>
      <c r="P322" s="45" t="n">
        <v>3184375</v>
      </c>
      <c r="Q322" s="44" t="n">
        <v>1592187</v>
      </c>
      <c r="R322" s="44" t="n">
        <f aca="false">+I322+J322+K322+M322+N322+O322+P322+Q322</f>
        <v>159218825</v>
      </c>
      <c r="S322" s="44" t="n">
        <v>26096621</v>
      </c>
      <c r="T322" s="44" t="n">
        <f aca="false">+R322+S322</f>
        <v>185315446</v>
      </c>
    </row>
    <row r="323" customFormat="false" ht="15" hidden="false" customHeight="false" outlineLevel="0" collapsed="false">
      <c r="A323" s="43" t="s">
        <v>5</v>
      </c>
      <c r="B323" s="43" t="s">
        <v>9</v>
      </c>
      <c r="C323" s="43" t="s">
        <v>749</v>
      </c>
      <c r="D323" s="43" t="s">
        <v>622</v>
      </c>
      <c r="E323" s="43" t="s">
        <v>73</v>
      </c>
      <c r="F323" s="43" t="n">
        <v>5000</v>
      </c>
      <c r="G323" s="43" t="s">
        <v>243</v>
      </c>
      <c r="H323" s="43" t="s">
        <v>623</v>
      </c>
      <c r="I323" s="44" t="n">
        <v>0</v>
      </c>
      <c r="J323" s="44" t="n">
        <v>8096953</v>
      </c>
      <c r="K323" s="44" t="n">
        <v>0</v>
      </c>
      <c r="L323" s="44" t="n">
        <v>0</v>
      </c>
      <c r="M323" s="44" t="n">
        <v>114216390</v>
      </c>
      <c r="N323" s="44" t="n">
        <v>0</v>
      </c>
      <c r="O323" s="44" t="n">
        <v>0</v>
      </c>
      <c r="P323" s="45" t="n">
        <v>2521924</v>
      </c>
      <c r="Q323" s="44" t="n">
        <v>1260961</v>
      </c>
      <c r="R323" s="44" t="n">
        <f aca="false">+I323+J323+K323+M323+N323+O323+P323+Q323</f>
        <v>126096228</v>
      </c>
      <c r="S323" s="44" t="n">
        <v>16660653</v>
      </c>
      <c r="T323" s="44" t="n">
        <f aca="false">+R323+S323</f>
        <v>142756881</v>
      </c>
    </row>
    <row r="324" customFormat="false" ht="15" hidden="false" customHeight="false" outlineLevel="0" collapsed="false">
      <c r="A324" s="43" t="s">
        <v>5</v>
      </c>
      <c r="B324" s="43" t="s">
        <v>9</v>
      </c>
      <c r="C324" s="43" t="s">
        <v>750</v>
      </c>
      <c r="D324" s="43" t="s">
        <v>246</v>
      </c>
      <c r="E324" s="43" t="s">
        <v>38</v>
      </c>
      <c r="F324" s="43" t="n">
        <v>2800</v>
      </c>
      <c r="G324" s="43" t="s">
        <v>247</v>
      </c>
      <c r="H324" s="43" t="s">
        <v>625</v>
      </c>
      <c r="I324" s="44" t="n">
        <v>3538584</v>
      </c>
      <c r="J324" s="44" t="n">
        <v>18702196</v>
      </c>
      <c r="K324" s="44" t="n">
        <v>0</v>
      </c>
      <c r="L324" s="44" t="n">
        <v>0</v>
      </c>
      <c r="M324" s="44" t="n">
        <v>82897945</v>
      </c>
      <c r="N324" s="44" t="n">
        <v>0</v>
      </c>
      <c r="O324" s="44" t="n">
        <v>7342783</v>
      </c>
      <c r="P324" s="45" t="n">
        <v>2319204</v>
      </c>
      <c r="Q324" s="44" t="n">
        <v>1159601</v>
      </c>
      <c r="R324" s="44" t="n">
        <f aca="false">+I324+J324+K324+M324+N324+O324+P324+Q324</f>
        <v>115960313</v>
      </c>
      <c r="S324" s="44" t="n">
        <v>22247999</v>
      </c>
      <c r="T324" s="44" t="n">
        <f aca="false">+R324+S324</f>
        <v>138208312</v>
      </c>
    </row>
    <row r="325" customFormat="false" ht="15" hidden="false" customHeight="false" outlineLevel="0" collapsed="false">
      <c r="A325" s="43" t="s">
        <v>5</v>
      </c>
      <c r="B325" s="43" t="s">
        <v>9</v>
      </c>
      <c r="C325" s="43" t="s">
        <v>751</v>
      </c>
      <c r="D325" s="43" t="s">
        <v>442</v>
      </c>
      <c r="E325" s="43" t="s">
        <v>38</v>
      </c>
      <c r="F325" s="43" t="n">
        <v>2510</v>
      </c>
      <c r="G325" s="43" t="s">
        <v>443</v>
      </c>
      <c r="H325" s="43" t="s">
        <v>627</v>
      </c>
      <c r="I325" s="44" t="n">
        <v>0</v>
      </c>
      <c r="J325" s="44" t="n">
        <v>242748</v>
      </c>
      <c r="K325" s="44" t="n">
        <v>0</v>
      </c>
      <c r="L325" s="44" t="n">
        <v>0</v>
      </c>
      <c r="M325" s="44" t="n">
        <v>20770631</v>
      </c>
      <c r="N325" s="44" t="n">
        <v>0</v>
      </c>
      <c r="O325" s="44" t="n">
        <v>0</v>
      </c>
      <c r="P325" s="45" t="n">
        <v>433265</v>
      </c>
      <c r="Q325" s="44" t="n">
        <v>216632</v>
      </c>
      <c r="R325" s="44" t="n">
        <f aca="false">+I325+J325+K325+M325+N325+O325+P325+Q325</f>
        <v>21663276</v>
      </c>
      <c r="S325" s="44" t="n">
        <v>2486478</v>
      </c>
      <c r="T325" s="44" t="n">
        <f aca="false">+R325+S325</f>
        <v>24149754</v>
      </c>
    </row>
    <row r="326" customFormat="false" ht="15" hidden="false" customHeight="false" outlineLevel="0" collapsed="false">
      <c r="A326" s="43" t="s">
        <v>5</v>
      </c>
      <c r="B326" s="43" t="s">
        <v>9</v>
      </c>
      <c r="C326" s="43" t="s">
        <v>752</v>
      </c>
      <c r="D326" s="43" t="s">
        <v>753</v>
      </c>
      <c r="E326" s="43" t="s">
        <v>38</v>
      </c>
      <c r="F326" s="43" t="n">
        <v>2768</v>
      </c>
      <c r="G326" s="43" t="s">
        <v>754</v>
      </c>
      <c r="H326" s="43" t="s">
        <v>755</v>
      </c>
      <c r="I326" s="44" t="n">
        <v>0</v>
      </c>
      <c r="J326" s="44" t="n">
        <v>554921</v>
      </c>
      <c r="K326" s="44" t="n">
        <v>197386748</v>
      </c>
      <c r="L326" s="44" t="n">
        <v>197386748</v>
      </c>
      <c r="M326" s="44" t="n">
        <v>2691633</v>
      </c>
      <c r="N326" s="44" t="n">
        <v>0</v>
      </c>
      <c r="O326" s="44" t="n">
        <v>0</v>
      </c>
      <c r="P326" s="45" t="n">
        <v>4136767</v>
      </c>
      <c r="Q326" s="44" t="n">
        <v>2068382</v>
      </c>
      <c r="R326" s="44" t="n">
        <f aca="false">+I326+J326+K326+M326+N326+O326+P326+Q326</f>
        <v>206838451</v>
      </c>
      <c r="S326" s="44" t="n">
        <v>87764138</v>
      </c>
      <c r="T326" s="44" t="n">
        <f aca="false">+R326+S326</f>
        <v>294602589</v>
      </c>
    </row>
    <row r="327" customFormat="false" ht="15" hidden="false" customHeight="false" outlineLevel="0" collapsed="false">
      <c r="A327" s="43" t="s">
        <v>5</v>
      </c>
      <c r="B327" s="43" t="s">
        <v>9</v>
      </c>
      <c r="C327" s="43" t="s">
        <v>756</v>
      </c>
      <c r="D327" s="43" t="s">
        <v>629</v>
      </c>
      <c r="E327" s="43" t="s">
        <v>73</v>
      </c>
      <c r="F327" s="43" t="n">
        <v>1126</v>
      </c>
      <c r="G327" s="43" t="s">
        <v>34</v>
      </c>
      <c r="H327" s="43" t="s">
        <v>630</v>
      </c>
      <c r="I327" s="44" t="n">
        <v>17412778</v>
      </c>
      <c r="J327" s="44" t="n">
        <v>3129366</v>
      </c>
      <c r="K327" s="44" t="n">
        <v>0</v>
      </c>
      <c r="L327" s="44" t="n">
        <v>0</v>
      </c>
      <c r="M327" s="44" t="n">
        <v>0</v>
      </c>
      <c r="N327" s="44" t="n">
        <v>0</v>
      </c>
      <c r="O327" s="44" t="n">
        <v>0</v>
      </c>
      <c r="P327" s="45" t="n">
        <v>423548</v>
      </c>
      <c r="Q327" s="44" t="n">
        <v>211774</v>
      </c>
      <c r="R327" s="44" t="n">
        <f aca="false">+I327+J327+K327+M327+N327+O327+P327+Q327</f>
        <v>21177466</v>
      </c>
      <c r="S327" s="44" t="n">
        <v>19333953</v>
      </c>
      <c r="T327" s="44" t="n">
        <f aca="false">+R327+S327</f>
        <v>40511419</v>
      </c>
    </row>
    <row r="328" customFormat="false" ht="15" hidden="false" customHeight="false" outlineLevel="0" collapsed="false">
      <c r="A328" s="43" t="s">
        <v>5</v>
      </c>
      <c r="B328" s="43" t="s">
        <v>9</v>
      </c>
      <c r="C328" s="43" t="s">
        <v>757</v>
      </c>
      <c r="D328" s="43" t="s">
        <v>632</v>
      </c>
      <c r="E328" s="43" t="s">
        <v>38</v>
      </c>
      <c r="F328" s="43" t="n">
        <v>1007</v>
      </c>
      <c r="G328" s="43" t="s">
        <v>633</v>
      </c>
      <c r="H328" s="43" t="s">
        <v>35</v>
      </c>
      <c r="I328" s="44" t="n">
        <v>900475</v>
      </c>
      <c r="J328" s="44" t="n">
        <v>10334117</v>
      </c>
      <c r="K328" s="44" t="n">
        <v>0</v>
      </c>
      <c r="L328" s="44" t="n">
        <v>0</v>
      </c>
      <c r="M328" s="44" t="n">
        <v>233991882</v>
      </c>
      <c r="N328" s="44" t="n">
        <v>0</v>
      </c>
      <c r="O328" s="44" t="n">
        <v>0</v>
      </c>
      <c r="P328" s="45" t="n">
        <v>5056214</v>
      </c>
      <c r="Q328" s="44" t="n">
        <v>2528107</v>
      </c>
      <c r="R328" s="44" t="n">
        <f aca="false">+I328+J328+K328+M328+N328+O328+P328+Q328</f>
        <v>252810795</v>
      </c>
      <c r="S328" s="44" t="n">
        <v>32297402</v>
      </c>
      <c r="T328" s="44" t="n">
        <f aca="false">+R328+S328</f>
        <v>285108197</v>
      </c>
    </row>
    <row r="329" customFormat="false" ht="15" hidden="false" customHeight="false" outlineLevel="0" collapsed="false">
      <c r="A329" s="43" t="s">
        <v>5</v>
      </c>
      <c r="B329" s="43" t="s">
        <v>9</v>
      </c>
      <c r="C329" s="43" t="s">
        <v>758</v>
      </c>
      <c r="D329" s="43" t="s">
        <v>635</v>
      </c>
      <c r="E329" s="43" t="s">
        <v>38</v>
      </c>
      <c r="F329" s="43" t="n">
        <v>2143</v>
      </c>
      <c r="G329" s="43" t="s">
        <v>636</v>
      </c>
      <c r="H329" s="43" t="s">
        <v>637</v>
      </c>
      <c r="I329" s="44" t="n">
        <v>0</v>
      </c>
      <c r="J329" s="44" t="n">
        <v>416139</v>
      </c>
      <c r="K329" s="44" t="n">
        <v>0</v>
      </c>
      <c r="L329" s="44" t="n">
        <v>0</v>
      </c>
      <c r="M329" s="44" t="n">
        <v>11961105</v>
      </c>
      <c r="N329" s="44" t="n">
        <v>0</v>
      </c>
      <c r="O329" s="44" t="n">
        <v>0</v>
      </c>
      <c r="P329" s="45" t="n">
        <v>255200</v>
      </c>
      <c r="Q329" s="44" t="n">
        <v>127600</v>
      </c>
      <c r="R329" s="44" t="n">
        <f aca="false">+I329+J329+K329+M329+N329+O329+P329+Q329</f>
        <v>12760044</v>
      </c>
      <c r="S329" s="44" t="n">
        <v>1553976</v>
      </c>
      <c r="T329" s="44" t="n">
        <f aca="false">+R329+S329</f>
        <v>14314020</v>
      </c>
    </row>
    <row r="330" customFormat="false" ht="15" hidden="false" customHeight="false" outlineLevel="0" collapsed="false">
      <c r="A330" s="43" t="s">
        <v>5</v>
      </c>
      <c r="B330" s="43" t="s">
        <v>9</v>
      </c>
      <c r="C330" s="43" t="s">
        <v>759</v>
      </c>
      <c r="D330" s="43" t="s">
        <v>253</v>
      </c>
      <c r="E330" s="43" t="s">
        <v>38</v>
      </c>
      <c r="F330" s="43" t="n">
        <v>2600</v>
      </c>
      <c r="G330" s="43" t="s">
        <v>254</v>
      </c>
      <c r="H330" s="43" t="s">
        <v>640</v>
      </c>
      <c r="I330" s="44" t="n">
        <v>5124318</v>
      </c>
      <c r="J330" s="44" t="n">
        <v>16734827</v>
      </c>
      <c r="K330" s="44" t="n">
        <v>0</v>
      </c>
      <c r="L330" s="44" t="n">
        <v>0</v>
      </c>
      <c r="M330" s="44" t="n">
        <v>49804139</v>
      </c>
      <c r="N330" s="44" t="n">
        <v>293200</v>
      </c>
      <c r="O330" s="44" t="n">
        <v>3807510</v>
      </c>
      <c r="P330" s="45" t="n">
        <v>1562142</v>
      </c>
      <c r="Q330" s="44" t="n">
        <v>781069</v>
      </c>
      <c r="R330" s="44" t="n">
        <f aca="false">+I330+J330+K330+M330+N330+O330+P330+Q330</f>
        <v>78107205</v>
      </c>
      <c r="S330" s="44" t="n">
        <v>19724571</v>
      </c>
      <c r="T330" s="44" t="n">
        <f aca="false">+R330+S330</f>
        <v>97831776</v>
      </c>
    </row>
    <row r="331" customFormat="false" ht="15" hidden="false" customHeight="false" outlineLevel="0" collapsed="false">
      <c r="A331" s="43" t="s">
        <v>5</v>
      </c>
      <c r="B331" s="43" t="s">
        <v>9</v>
      </c>
      <c r="C331" s="43" t="s">
        <v>760</v>
      </c>
      <c r="D331" s="43" t="s">
        <v>643</v>
      </c>
      <c r="E331" s="43" t="s">
        <v>73</v>
      </c>
      <c r="F331" s="43" t="n">
        <v>1139</v>
      </c>
      <c r="G331" s="43" t="s">
        <v>34</v>
      </c>
      <c r="H331" s="43" t="s">
        <v>258</v>
      </c>
      <c r="I331" s="44" t="n">
        <v>19075863</v>
      </c>
      <c r="J331" s="44" t="n">
        <v>863490</v>
      </c>
      <c r="K331" s="44" t="n">
        <v>0</v>
      </c>
      <c r="L331" s="44" t="n">
        <v>0</v>
      </c>
      <c r="M331" s="44" t="n">
        <v>113974027</v>
      </c>
      <c r="N331" s="44" t="n">
        <v>0</v>
      </c>
      <c r="O331" s="44" t="n">
        <v>0</v>
      </c>
      <c r="P331" s="45" t="n">
        <v>2761098</v>
      </c>
      <c r="Q331" s="44" t="n">
        <v>1380548</v>
      </c>
      <c r="R331" s="44" t="n">
        <f aca="false">+I331+J331+K331+M331+N331+O331+P331+Q331</f>
        <v>138055026</v>
      </c>
      <c r="S331" s="44" t="n">
        <v>33102793</v>
      </c>
      <c r="T331" s="44" t="n">
        <f aca="false">+R331+S331</f>
        <v>171157819</v>
      </c>
    </row>
    <row r="332" customFormat="false" ht="15" hidden="false" customHeight="false" outlineLevel="0" collapsed="false">
      <c r="A332" s="43" t="s">
        <v>5</v>
      </c>
      <c r="B332" s="43" t="s">
        <v>9</v>
      </c>
      <c r="C332" s="43" t="s">
        <v>761</v>
      </c>
      <c r="D332" s="43" t="s">
        <v>762</v>
      </c>
      <c r="E332" s="43" t="s">
        <v>38</v>
      </c>
      <c r="F332" s="43" t="n">
        <v>1174</v>
      </c>
      <c r="G332" s="43" t="s">
        <v>34</v>
      </c>
      <c r="H332" s="43" t="s">
        <v>763</v>
      </c>
      <c r="I332" s="44" t="n">
        <v>0</v>
      </c>
      <c r="J332" s="44" t="n">
        <v>3561680</v>
      </c>
      <c r="K332" s="44" t="n">
        <v>0</v>
      </c>
      <c r="L332" s="44" t="n">
        <v>0</v>
      </c>
      <c r="M332" s="44" t="n">
        <v>6973839</v>
      </c>
      <c r="N332" s="44" t="n">
        <v>0</v>
      </c>
      <c r="O332" s="44" t="n">
        <v>0</v>
      </c>
      <c r="P332" s="45" t="n">
        <v>217226</v>
      </c>
      <c r="Q332" s="44" t="n">
        <v>108613</v>
      </c>
      <c r="R332" s="44" t="n">
        <f aca="false">+I332+J332+K332+M332+N332+O332+P332+Q332</f>
        <v>10861358</v>
      </c>
      <c r="S332" s="44" t="n">
        <v>2372480</v>
      </c>
      <c r="T332" s="44" t="n">
        <f aca="false">+R332+S332</f>
        <v>13233838</v>
      </c>
    </row>
    <row r="333" customFormat="false" ht="15" hidden="false" customHeight="false" outlineLevel="0" collapsed="false">
      <c r="A333" s="43" t="s">
        <v>5</v>
      </c>
      <c r="B333" s="43" t="s">
        <v>9</v>
      </c>
      <c r="C333" s="43" t="s">
        <v>764</v>
      </c>
      <c r="D333" s="43" t="s">
        <v>765</v>
      </c>
      <c r="E333" s="43" t="s">
        <v>38</v>
      </c>
      <c r="F333" s="43" t="n">
        <v>1163</v>
      </c>
      <c r="G333" s="43" t="s">
        <v>34</v>
      </c>
      <c r="H333" s="43" t="s">
        <v>766</v>
      </c>
      <c r="I333" s="44" t="n">
        <v>3188887</v>
      </c>
      <c r="J333" s="44" t="n">
        <v>1283096</v>
      </c>
      <c r="K333" s="44" t="n">
        <v>0</v>
      </c>
      <c r="L333" s="44" t="n">
        <v>0</v>
      </c>
      <c r="M333" s="44" t="n">
        <v>49347380</v>
      </c>
      <c r="N333" s="44" t="n">
        <v>0</v>
      </c>
      <c r="O333" s="44" t="n">
        <v>2826457</v>
      </c>
      <c r="P333" s="45" t="n">
        <v>1167953</v>
      </c>
      <c r="Q333" s="44" t="n">
        <v>583975</v>
      </c>
      <c r="R333" s="44" t="n">
        <f aca="false">+I333+J333+K333+M333+N333+O333+P333+Q333</f>
        <v>58397748</v>
      </c>
      <c r="S333" s="44" t="n">
        <v>9830802</v>
      </c>
      <c r="T333" s="44" t="n">
        <f aca="false">+R333+S333</f>
        <v>68228550</v>
      </c>
    </row>
    <row r="334" customFormat="false" ht="15" hidden="false" customHeight="false" outlineLevel="0" collapsed="false">
      <c r="A334" s="43" t="s">
        <v>5</v>
      </c>
      <c r="B334" s="43" t="s">
        <v>9</v>
      </c>
      <c r="C334" s="43" t="s">
        <v>767</v>
      </c>
      <c r="D334" s="43" t="s">
        <v>262</v>
      </c>
      <c r="E334" s="43" t="s">
        <v>38</v>
      </c>
      <c r="F334" s="43" t="n">
        <v>1123</v>
      </c>
      <c r="G334" s="43" t="s">
        <v>34</v>
      </c>
      <c r="H334" s="43" t="s">
        <v>651</v>
      </c>
      <c r="I334" s="44" t="n">
        <v>0</v>
      </c>
      <c r="J334" s="44" t="n">
        <v>0</v>
      </c>
      <c r="K334" s="44" t="n">
        <v>0</v>
      </c>
      <c r="L334" s="44" t="n">
        <v>0</v>
      </c>
      <c r="M334" s="44" t="n">
        <v>3190135</v>
      </c>
      <c r="N334" s="44" t="n">
        <v>0</v>
      </c>
      <c r="O334" s="44" t="n">
        <v>0</v>
      </c>
      <c r="P334" s="45" t="n">
        <v>65775</v>
      </c>
      <c r="Q334" s="44" t="n">
        <v>32887</v>
      </c>
      <c r="R334" s="44" t="n">
        <f aca="false">+I334+J334+K334+M334+N334+O334+P334+Q334</f>
        <v>3288797</v>
      </c>
      <c r="S334" s="44" t="n">
        <v>365422</v>
      </c>
      <c r="T334" s="44" t="n">
        <f aca="false">+R334+S334</f>
        <v>3654219</v>
      </c>
    </row>
    <row r="335" customFormat="false" ht="15" hidden="false" customHeight="false" outlineLevel="0" collapsed="false">
      <c r="A335" s="43" t="s">
        <v>5</v>
      </c>
      <c r="B335" s="43" t="s">
        <v>9</v>
      </c>
      <c r="C335" s="43" t="s">
        <v>768</v>
      </c>
      <c r="D335" s="43" t="s">
        <v>653</v>
      </c>
      <c r="E335" s="43" t="s">
        <v>38</v>
      </c>
      <c r="F335" s="43" t="n">
        <v>1137</v>
      </c>
      <c r="G335" s="43" t="s">
        <v>34</v>
      </c>
      <c r="H335" s="43" t="s">
        <v>654</v>
      </c>
      <c r="I335" s="44" t="n">
        <v>0</v>
      </c>
      <c r="J335" s="44" t="n">
        <v>12484168</v>
      </c>
      <c r="K335" s="44" t="n">
        <v>0</v>
      </c>
      <c r="L335" s="44" t="n">
        <v>0</v>
      </c>
      <c r="M335" s="44" t="n">
        <v>73212310</v>
      </c>
      <c r="N335" s="44" t="n">
        <v>0</v>
      </c>
      <c r="O335" s="44" t="n">
        <v>0</v>
      </c>
      <c r="P335" s="45" t="n">
        <v>1766937</v>
      </c>
      <c r="Q335" s="44" t="n">
        <v>883468</v>
      </c>
      <c r="R335" s="44" t="n">
        <f aca="false">+I335+J335+K335+M335+N335+O335+P335+Q335</f>
        <v>88346883</v>
      </c>
      <c r="S335" s="44" t="n">
        <v>13902123</v>
      </c>
      <c r="T335" s="44" t="n">
        <f aca="false">+R335+S335</f>
        <v>102249006</v>
      </c>
    </row>
    <row r="336" customFormat="false" ht="15" hidden="false" customHeight="false" outlineLevel="0" collapsed="false">
      <c r="A336" s="43" t="s">
        <v>5</v>
      </c>
      <c r="B336" s="43" t="s">
        <v>9</v>
      </c>
      <c r="C336" s="43" t="s">
        <v>769</v>
      </c>
      <c r="D336" s="43" t="s">
        <v>656</v>
      </c>
      <c r="E336" s="43" t="s">
        <v>38</v>
      </c>
      <c r="F336" s="43" t="n">
        <v>3950</v>
      </c>
      <c r="G336" s="43" t="s">
        <v>210</v>
      </c>
      <c r="H336" s="43" t="s">
        <v>657</v>
      </c>
      <c r="I336" s="44" t="n">
        <v>0</v>
      </c>
      <c r="J336" s="44" t="n">
        <v>21240903</v>
      </c>
      <c r="K336" s="44" t="n">
        <v>0</v>
      </c>
      <c r="L336" s="44" t="n">
        <v>0</v>
      </c>
      <c r="M336" s="44" t="n">
        <v>34889926</v>
      </c>
      <c r="N336" s="44" t="n">
        <v>0</v>
      </c>
      <c r="O336" s="44" t="n">
        <v>0</v>
      </c>
      <c r="P336" s="45" t="n">
        <v>1157335</v>
      </c>
      <c r="Q336" s="44" t="n">
        <v>578667</v>
      </c>
      <c r="R336" s="44" t="n">
        <f aca="false">+I336+J336+K336+M336+N336+O336+P336+Q336</f>
        <v>57866831</v>
      </c>
      <c r="S336" s="44" t="n">
        <v>13381343</v>
      </c>
      <c r="T336" s="44" t="n">
        <f aca="false">+R336+S336</f>
        <v>71248174</v>
      </c>
    </row>
  </sheetData>
  <autoFilter ref="A2:T336">
    <filterColumn colId="1">
      <customFilters and="true">
        <customFilter operator="equal" val="2014/15"/>
      </customFilters>
    </filterColumn>
  </autoFilter>
  <mergeCells count="2">
    <mergeCell ref="F1:H1"/>
    <mergeCell ref="I1:O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8" scale="100" firstPageNumber="0" fitToWidth="1" fitToHeight="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9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8.50510204081633"/>
    <col collapsed="false" hidden="false" max="2" min="2" style="0" width="10.6632653061225"/>
    <col collapsed="false" hidden="false" max="3" min="3" style="0" width="24.1632653061224"/>
    <col collapsed="false" hidden="false" max="4" min="4" style="0" width="44.5459183673469"/>
    <col collapsed="false" hidden="false" max="5" min="5" style="0" width="17.1428571428571"/>
    <col collapsed="false" hidden="false" max="6" min="6" style="0" width="17.280612244898"/>
    <col collapsed="false" hidden="false" max="7" min="7" style="0" width="18.765306122449"/>
    <col collapsed="false" hidden="false" max="8" min="8" style="0" width="17.280612244898"/>
    <col collapsed="false" hidden="false" max="9" min="9" style="0" width="15.2551020408163"/>
    <col collapsed="false" hidden="false" max="10" min="10" style="0" width="13.7704081632653"/>
    <col collapsed="false" hidden="false" max="11" min="11" style="0" width="16.1989795918367"/>
    <col collapsed="false" hidden="false" max="12" min="12" style="0" width="16.0663265306122"/>
    <col collapsed="false" hidden="false" max="13" min="13" style="0" width="18.6275510204082"/>
    <col collapsed="false" hidden="false" max="1025" min="14" style="0" width="8.50510204081633"/>
  </cols>
  <sheetData>
    <row r="1" customFormat="false" ht="15" hidden="false" customHeight="false" outlineLevel="0" collapsed="false">
      <c r="E1" s="48" t="s">
        <v>770</v>
      </c>
      <c r="F1" s="48"/>
      <c r="G1" s="48"/>
      <c r="H1" s="48"/>
      <c r="I1" s="48"/>
      <c r="J1" s="48"/>
      <c r="K1" s="48"/>
      <c r="L1" s="48"/>
      <c r="M1" s="48"/>
    </row>
    <row r="2" customFormat="false" ht="30" hidden="false" customHeight="false" outlineLevel="0" collapsed="false">
      <c r="A2" s="49" t="s">
        <v>1</v>
      </c>
      <c r="B2" s="49" t="s">
        <v>2</v>
      </c>
      <c r="C2" s="50" t="s">
        <v>771</v>
      </c>
      <c r="D2" s="49" t="s">
        <v>14</v>
      </c>
      <c r="E2" s="51" t="s">
        <v>19</v>
      </c>
      <c r="F2" s="51" t="s">
        <v>20</v>
      </c>
      <c r="G2" s="51" t="s">
        <v>21</v>
      </c>
      <c r="H2" s="51" t="s">
        <v>23</v>
      </c>
      <c r="I2" s="51" t="s">
        <v>24</v>
      </c>
      <c r="J2" s="51" t="s">
        <v>25</v>
      </c>
      <c r="K2" s="52" t="s">
        <v>26</v>
      </c>
      <c r="L2" s="52" t="s">
        <v>27</v>
      </c>
      <c r="M2" s="52" t="s">
        <v>772</v>
      </c>
    </row>
    <row r="3" customFormat="false" ht="15" hidden="false" customHeight="false" outlineLevel="0" collapsed="false">
      <c r="A3" s="0" t="s">
        <v>773</v>
      </c>
      <c r="B3" s="0" t="s">
        <v>774</v>
      </c>
      <c r="C3" s="0" t="s">
        <v>775</v>
      </c>
      <c r="D3" s="0" t="s">
        <v>776</v>
      </c>
      <c r="E3" s="53" t="n">
        <v>2274156</v>
      </c>
      <c r="F3" s="53" t="n">
        <v>46147448</v>
      </c>
      <c r="G3" s="53" t="n">
        <v>282259104</v>
      </c>
      <c r="H3" s="53" t="n">
        <v>36000000</v>
      </c>
      <c r="I3" s="53" t="n">
        <v>611927</v>
      </c>
      <c r="J3" s="53" t="n">
        <v>0</v>
      </c>
      <c r="K3" s="53" t="n">
        <v>1235504</v>
      </c>
      <c r="L3" s="53" t="n">
        <f aca="false">SUM(E3:J3)*0.01</f>
        <v>3672926.35</v>
      </c>
      <c r="M3" s="54" t="n">
        <f aca="false">SUM(E3:J3)</f>
        <v>367292635</v>
      </c>
    </row>
    <row r="4" customFormat="false" ht="15" hidden="false" customHeight="false" outlineLevel="0" collapsed="false">
      <c r="A4" s="0" t="s">
        <v>773</v>
      </c>
      <c r="B4" s="0" t="s">
        <v>774</v>
      </c>
      <c r="C4" s="0" t="s">
        <v>777</v>
      </c>
      <c r="D4" s="0" t="s">
        <v>166</v>
      </c>
      <c r="E4" s="53" t="n">
        <v>1233349</v>
      </c>
      <c r="F4" s="53" t="n">
        <v>7800779</v>
      </c>
      <c r="G4" s="53" t="n">
        <v>0</v>
      </c>
      <c r="H4" s="53" t="n">
        <v>195486527</v>
      </c>
      <c r="I4" s="53" t="n">
        <v>0</v>
      </c>
      <c r="J4" s="53" t="n">
        <v>0</v>
      </c>
      <c r="K4" s="53" t="n">
        <v>4241491</v>
      </c>
      <c r="L4" s="53" t="n">
        <f aca="false">SUM(E4:J4)*0.01</f>
        <v>2045206.55</v>
      </c>
      <c r="M4" s="54" t="n">
        <f aca="false">SUM(E4:J4)</f>
        <v>204520655</v>
      </c>
    </row>
    <row r="5" customFormat="false" ht="15" hidden="false" customHeight="false" outlineLevel="0" collapsed="false">
      <c r="A5" s="0" t="s">
        <v>773</v>
      </c>
      <c r="B5" s="0" t="s">
        <v>774</v>
      </c>
      <c r="C5" s="0" t="s">
        <v>778</v>
      </c>
      <c r="D5" s="0" t="s">
        <v>779</v>
      </c>
      <c r="E5" s="53" t="n">
        <v>0</v>
      </c>
      <c r="F5" s="53" t="n">
        <v>8028359</v>
      </c>
      <c r="G5" s="53" t="n">
        <v>0</v>
      </c>
      <c r="H5" s="53" t="n">
        <v>7419818</v>
      </c>
      <c r="I5" s="53" t="n">
        <v>0</v>
      </c>
      <c r="J5" s="53" t="n">
        <v>0</v>
      </c>
      <c r="K5" s="53" t="n">
        <v>234198</v>
      </c>
      <c r="L5" s="53" t="n">
        <f aca="false">SUM(E5:J5)*0.01</f>
        <v>154481.77</v>
      </c>
      <c r="M5" s="54" t="n">
        <f aca="false">SUM(E5:J5)</f>
        <v>15448177</v>
      </c>
    </row>
    <row r="6" customFormat="false" ht="15" hidden="false" customHeight="false" outlineLevel="0" collapsed="false">
      <c r="A6" s="0" t="s">
        <v>773</v>
      </c>
      <c r="B6" s="0" t="s">
        <v>774</v>
      </c>
      <c r="C6" s="0" t="s">
        <v>780</v>
      </c>
      <c r="D6" s="0" t="s">
        <v>781</v>
      </c>
      <c r="E6" s="53" t="n">
        <v>2727951</v>
      </c>
      <c r="F6" s="53" t="n">
        <v>71502</v>
      </c>
      <c r="G6" s="53" t="n">
        <v>0</v>
      </c>
      <c r="H6" s="53" t="n">
        <v>31348868</v>
      </c>
      <c r="I6" s="53" t="n">
        <v>0</v>
      </c>
      <c r="J6" s="53" t="n">
        <v>774347</v>
      </c>
      <c r="K6" s="53" t="n">
        <v>671037</v>
      </c>
      <c r="L6" s="53" t="n">
        <f aca="false">SUM(E6:J6)*0.01</f>
        <v>349226.68</v>
      </c>
      <c r="M6" s="54" t="n">
        <f aca="false">SUM(E6:J6)</f>
        <v>34922668</v>
      </c>
    </row>
    <row r="7" customFormat="false" ht="15" hidden="false" customHeight="false" outlineLevel="0" collapsed="false">
      <c r="A7" s="0" t="s">
        <v>773</v>
      </c>
      <c r="B7" s="0" t="s">
        <v>774</v>
      </c>
      <c r="C7" s="0" t="s">
        <v>782</v>
      </c>
      <c r="D7" s="0" t="s">
        <v>783</v>
      </c>
      <c r="E7" s="53" t="n">
        <v>22493299</v>
      </c>
      <c r="F7" s="53" t="n">
        <v>12117443</v>
      </c>
      <c r="G7" s="53" t="n">
        <v>0</v>
      </c>
      <c r="H7" s="53" t="n">
        <v>0</v>
      </c>
      <c r="I7" s="53" t="n">
        <v>0</v>
      </c>
      <c r="J7" s="53" t="n">
        <v>0</v>
      </c>
      <c r="K7" s="53" t="n">
        <v>692215</v>
      </c>
      <c r="L7" s="53" t="n">
        <f aca="false">SUM(E7:J7)*0.01</f>
        <v>346107.42</v>
      </c>
      <c r="M7" s="54" t="n">
        <f aca="false">SUM(E7:J7)</f>
        <v>34610742</v>
      </c>
    </row>
    <row r="8" customFormat="false" ht="15" hidden="false" customHeight="false" outlineLevel="0" collapsed="false">
      <c r="A8" s="0" t="s">
        <v>773</v>
      </c>
      <c r="B8" s="0" t="s">
        <v>774</v>
      </c>
      <c r="C8" s="0" t="s">
        <v>784</v>
      </c>
      <c r="D8" s="0" t="s">
        <v>133</v>
      </c>
      <c r="E8" s="53" t="n">
        <v>3508630</v>
      </c>
      <c r="F8" s="53" t="n">
        <v>5215837</v>
      </c>
      <c r="G8" s="53" t="n">
        <v>0</v>
      </c>
      <c r="H8" s="53" t="n">
        <v>37993622</v>
      </c>
      <c r="I8" s="53" t="n">
        <v>0</v>
      </c>
      <c r="J8" s="53" t="n">
        <v>3775782</v>
      </c>
      <c r="K8" s="53" t="n">
        <v>1009879</v>
      </c>
      <c r="L8" s="53" t="n">
        <f aca="false">SUM(E8:J8)*0.01</f>
        <v>504938.71</v>
      </c>
      <c r="M8" s="54" t="n">
        <f aca="false">SUM(E8:J8)</f>
        <v>50493871</v>
      </c>
    </row>
    <row r="9" customFormat="false" ht="15" hidden="false" customHeight="false" outlineLevel="0" collapsed="false">
      <c r="A9" s="0" t="s">
        <v>773</v>
      </c>
      <c r="B9" s="0" t="s">
        <v>774</v>
      </c>
      <c r="C9" s="0" t="s">
        <v>785</v>
      </c>
      <c r="D9" s="0" t="s">
        <v>235</v>
      </c>
      <c r="E9" s="53" t="n">
        <v>7017259</v>
      </c>
      <c r="F9" s="53" t="n">
        <v>18887391</v>
      </c>
      <c r="G9" s="53" t="n">
        <v>0</v>
      </c>
      <c r="H9" s="53" t="n">
        <v>144177521</v>
      </c>
      <c r="I9" s="53" t="n">
        <v>0</v>
      </c>
      <c r="J9" s="53" t="n">
        <v>0</v>
      </c>
      <c r="K9" s="53" t="n">
        <v>3401643</v>
      </c>
      <c r="L9" s="53" t="n">
        <f aca="false">SUM(E9:J9)*0.01</f>
        <v>1700821.71</v>
      </c>
      <c r="M9" s="54" t="n">
        <f aca="false">SUM(E9:J9)</f>
        <v>170082171</v>
      </c>
    </row>
    <row r="10" customFormat="false" ht="15" hidden="false" customHeight="false" outlineLevel="0" collapsed="false">
      <c r="A10" s="0" t="s">
        <v>773</v>
      </c>
      <c r="B10" s="0" t="s">
        <v>774</v>
      </c>
      <c r="C10" s="0" t="s">
        <v>786</v>
      </c>
      <c r="D10" s="0" t="s">
        <v>787</v>
      </c>
      <c r="E10" s="53" t="n">
        <v>0</v>
      </c>
      <c r="F10" s="53" t="n">
        <v>0</v>
      </c>
      <c r="G10" s="53" t="n">
        <v>0</v>
      </c>
      <c r="H10" s="53" t="n">
        <v>17030233</v>
      </c>
      <c r="I10" s="53" t="n">
        <v>0</v>
      </c>
      <c r="J10" s="53" t="n">
        <v>0</v>
      </c>
      <c r="K10" s="53" t="n">
        <v>340605</v>
      </c>
      <c r="L10" s="53" t="n">
        <f aca="false">SUM(E10:J10)*0.01</f>
        <v>170302.33</v>
      </c>
      <c r="M10" s="54" t="n">
        <f aca="false">SUM(E10:J10)</f>
        <v>17030233</v>
      </c>
    </row>
    <row r="11" customFormat="false" ht="15" hidden="false" customHeight="false" outlineLevel="0" collapsed="false">
      <c r="A11" s="0" t="s">
        <v>773</v>
      </c>
      <c r="B11" s="0" t="s">
        <v>774</v>
      </c>
      <c r="C11" s="0" t="s">
        <v>788</v>
      </c>
      <c r="D11" s="0" t="s">
        <v>346</v>
      </c>
      <c r="E11" s="53" t="n">
        <v>7919878</v>
      </c>
      <c r="F11" s="53" t="n">
        <v>17774423</v>
      </c>
      <c r="G11" s="53" t="n">
        <v>0</v>
      </c>
      <c r="H11" s="53" t="n">
        <v>58328055</v>
      </c>
      <c r="I11" s="53" t="n">
        <v>0</v>
      </c>
      <c r="J11" s="53" t="n">
        <v>7602364</v>
      </c>
      <c r="K11" s="53" t="n">
        <v>1832494</v>
      </c>
      <c r="L11" s="53" t="n">
        <f aca="false">SUM(E11:J11)*0.01</f>
        <v>916247.2</v>
      </c>
      <c r="M11" s="54" t="n">
        <f aca="false">SUM(E11:J11)</f>
        <v>91624720</v>
      </c>
    </row>
    <row r="12" customFormat="false" ht="15" hidden="false" customHeight="false" outlineLevel="0" collapsed="false">
      <c r="A12" s="0" t="s">
        <v>773</v>
      </c>
      <c r="B12" s="0" t="s">
        <v>774</v>
      </c>
      <c r="C12" s="0" t="s">
        <v>789</v>
      </c>
      <c r="D12" s="0" t="s">
        <v>529</v>
      </c>
      <c r="E12" s="53" t="n">
        <v>0</v>
      </c>
      <c r="F12" s="53" t="n">
        <v>202846920</v>
      </c>
      <c r="G12" s="53" t="n">
        <v>0</v>
      </c>
      <c r="H12" s="53" t="n">
        <v>3499894</v>
      </c>
      <c r="I12" s="53" t="n">
        <v>0</v>
      </c>
      <c r="J12" s="53" t="n">
        <v>0</v>
      </c>
      <c r="K12" s="53" t="n">
        <v>4126932</v>
      </c>
      <c r="L12" s="53" t="n">
        <f aca="false">SUM(E12:J12)*0.01</f>
        <v>2063468.14</v>
      </c>
      <c r="M12" s="54" t="n">
        <f aca="false">SUM(E12:J12)</f>
        <v>206346814</v>
      </c>
    </row>
    <row r="13" customFormat="false" ht="15" hidden="false" customHeight="false" outlineLevel="0" collapsed="false">
      <c r="A13" s="0" t="s">
        <v>773</v>
      </c>
      <c r="B13" s="0" t="s">
        <v>774</v>
      </c>
      <c r="C13" s="0" t="s">
        <v>790</v>
      </c>
      <c r="D13" s="0" t="s">
        <v>176</v>
      </c>
      <c r="E13" s="53" t="n">
        <v>2109076</v>
      </c>
      <c r="F13" s="53" t="n">
        <v>2165423</v>
      </c>
      <c r="G13" s="53" t="n">
        <v>0</v>
      </c>
      <c r="H13" s="53" t="n">
        <v>0</v>
      </c>
      <c r="I13" s="53" t="n">
        <v>0</v>
      </c>
      <c r="J13" s="53" t="n">
        <v>1757451</v>
      </c>
      <c r="K13" s="53" t="n">
        <v>120639</v>
      </c>
      <c r="L13" s="53" t="n">
        <f aca="false">SUM(E13:J13)*0.01</f>
        <v>60319.5</v>
      </c>
      <c r="M13" s="54" t="n">
        <f aca="false">SUM(E13:J13)</f>
        <v>6031950</v>
      </c>
    </row>
    <row r="14" customFormat="false" ht="15" hidden="false" customHeight="false" outlineLevel="0" collapsed="false">
      <c r="A14" s="0" t="s">
        <v>773</v>
      </c>
      <c r="B14" s="0" t="s">
        <v>774</v>
      </c>
      <c r="C14" s="0" t="s">
        <v>791</v>
      </c>
      <c r="D14" s="0" t="s">
        <v>137</v>
      </c>
      <c r="E14" s="53" t="n">
        <v>0</v>
      </c>
      <c r="F14" s="53" t="n">
        <v>0</v>
      </c>
      <c r="G14" s="53" t="n">
        <v>0</v>
      </c>
      <c r="H14" s="53" t="n">
        <v>151288237</v>
      </c>
      <c r="I14" s="53" t="n">
        <v>336763</v>
      </c>
      <c r="J14" s="53" t="n">
        <v>0</v>
      </c>
      <c r="K14" s="53" t="n">
        <v>3032500</v>
      </c>
      <c r="L14" s="53" t="n">
        <f aca="false">SUM(E14:J14)*0.01</f>
        <v>1516250</v>
      </c>
      <c r="M14" s="54" t="n">
        <f aca="false">SUM(E14:J14)</f>
        <v>151625000</v>
      </c>
    </row>
    <row r="15" customFormat="false" ht="15" hidden="false" customHeight="false" outlineLevel="0" collapsed="false">
      <c r="A15" s="0" t="s">
        <v>773</v>
      </c>
      <c r="B15" s="0" t="s">
        <v>774</v>
      </c>
      <c r="C15" s="0" t="s">
        <v>792</v>
      </c>
      <c r="D15" s="0" t="s">
        <v>793</v>
      </c>
      <c r="E15" s="53" t="n">
        <v>10101746</v>
      </c>
      <c r="F15" s="53" t="n">
        <v>13193519</v>
      </c>
      <c r="G15" s="53" t="n">
        <v>0</v>
      </c>
      <c r="H15" s="53" t="n">
        <v>0</v>
      </c>
      <c r="I15" s="53" t="n">
        <v>0</v>
      </c>
      <c r="J15" s="53" t="n">
        <v>0</v>
      </c>
      <c r="K15" s="53" t="n">
        <v>465905</v>
      </c>
      <c r="L15" s="53" t="n">
        <f aca="false">SUM(E15:J15)*0.01</f>
        <v>232952.65</v>
      </c>
      <c r="M15" s="54" t="n">
        <f aca="false">SUM(E15:J15)</f>
        <v>23295265</v>
      </c>
    </row>
    <row r="16" customFormat="false" ht="15" hidden="false" customHeight="false" outlineLevel="0" collapsed="false">
      <c r="A16" s="0" t="s">
        <v>773</v>
      </c>
      <c r="B16" s="0" t="s">
        <v>774</v>
      </c>
      <c r="C16" s="0" t="s">
        <v>794</v>
      </c>
      <c r="D16" s="0" t="s">
        <v>253</v>
      </c>
      <c r="E16" s="53" t="n">
        <v>10382071</v>
      </c>
      <c r="F16" s="53" t="n">
        <v>11150055</v>
      </c>
      <c r="G16" s="53" t="n">
        <v>0</v>
      </c>
      <c r="H16" s="53" t="n">
        <v>48953969</v>
      </c>
      <c r="I16" s="53" t="n">
        <v>0</v>
      </c>
      <c r="J16" s="53" t="n">
        <v>3523042</v>
      </c>
      <c r="K16" s="53" t="n">
        <v>1480182</v>
      </c>
      <c r="L16" s="53" t="n">
        <f aca="false">SUM(E16:J16)*0.01</f>
        <v>740091.37</v>
      </c>
      <c r="M16" s="54" t="n">
        <f aca="false">SUM(E16:J16)</f>
        <v>74009137</v>
      </c>
    </row>
    <row r="17" customFormat="false" ht="15" hidden="false" customHeight="false" outlineLevel="0" collapsed="false">
      <c r="A17" s="0" t="s">
        <v>773</v>
      </c>
      <c r="B17" s="0" t="s">
        <v>774</v>
      </c>
      <c r="C17" s="0" t="s">
        <v>795</v>
      </c>
      <c r="D17" s="0" t="s">
        <v>796</v>
      </c>
      <c r="E17" s="53" t="n">
        <v>0</v>
      </c>
      <c r="F17" s="53" t="n">
        <v>0</v>
      </c>
      <c r="G17" s="53" t="n">
        <v>57200042</v>
      </c>
      <c r="H17" s="53" t="n">
        <v>0</v>
      </c>
      <c r="I17" s="53" t="n">
        <v>0</v>
      </c>
      <c r="J17" s="53" t="n">
        <v>0</v>
      </c>
      <c r="K17" s="53" t="n">
        <v>1144001</v>
      </c>
      <c r="L17" s="53" t="n">
        <f aca="false">SUM(E17:J17)*0.01</f>
        <v>572000.42</v>
      </c>
      <c r="M17" s="54" t="n">
        <f aca="false">SUM(E17:J17)</f>
        <v>57200042</v>
      </c>
    </row>
    <row r="18" customFormat="false" ht="15" hidden="false" customHeight="false" outlineLevel="0" collapsed="false">
      <c r="A18" s="0" t="s">
        <v>773</v>
      </c>
      <c r="B18" s="0" t="s">
        <v>774</v>
      </c>
      <c r="C18" s="0" t="s">
        <v>797</v>
      </c>
      <c r="D18" s="0" t="s">
        <v>69</v>
      </c>
      <c r="E18" s="53" t="n">
        <v>15858943</v>
      </c>
      <c r="F18" s="53" t="n">
        <v>214505</v>
      </c>
      <c r="G18" s="53" t="n">
        <v>0</v>
      </c>
      <c r="H18" s="53" t="n">
        <v>30266780</v>
      </c>
      <c r="I18" s="53" t="n">
        <v>0</v>
      </c>
      <c r="J18" s="53" t="n">
        <v>1442960</v>
      </c>
      <c r="K18" s="53" t="n">
        <v>955664</v>
      </c>
      <c r="L18" s="53" t="n">
        <f aca="false">SUM(E18:J18)*0.01</f>
        <v>477831.88</v>
      </c>
      <c r="M18" s="54" t="n">
        <f aca="false">SUM(E18:J18)</f>
        <v>47783188</v>
      </c>
    </row>
    <row r="19" customFormat="false" ht="15" hidden="false" customHeight="false" outlineLevel="0" collapsed="false">
      <c r="A19" s="0" t="s">
        <v>773</v>
      </c>
      <c r="B19" s="0" t="s">
        <v>774</v>
      </c>
      <c r="C19" s="0" t="s">
        <v>798</v>
      </c>
      <c r="D19" s="0" t="s">
        <v>632</v>
      </c>
      <c r="E19" s="53" t="n">
        <v>940696</v>
      </c>
      <c r="F19" s="53" t="n">
        <v>3273054</v>
      </c>
      <c r="G19" s="53" t="n">
        <v>0</v>
      </c>
      <c r="H19" s="53" t="n">
        <v>255103642</v>
      </c>
      <c r="I19" s="53" t="n">
        <v>0</v>
      </c>
      <c r="J19" s="53" t="n">
        <v>0</v>
      </c>
      <c r="K19" s="53" t="n">
        <v>5166369</v>
      </c>
      <c r="L19" s="53" t="n">
        <f aca="false">SUM(E19:J19)*0.01</f>
        <v>2593173.92</v>
      </c>
      <c r="M19" s="54" t="n">
        <f aca="false">SUM(E19:J19)</f>
        <v>259317392</v>
      </c>
    </row>
    <row r="20" customFormat="false" ht="15" hidden="false" customHeight="false" outlineLevel="0" collapsed="false">
      <c r="A20" s="0" t="s">
        <v>773</v>
      </c>
      <c r="B20" s="0" t="s">
        <v>774</v>
      </c>
      <c r="C20" s="0" t="s">
        <v>799</v>
      </c>
      <c r="D20" s="0" t="s">
        <v>37</v>
      </c>
      <c r="E20" s="53" t="n">
        <v>6237000</v>
      </c>
      <c r="F20" s="53" t="n">
        <v>51513000</v>
      </c>
      <c r="G20" s="53" t="n">
        <v>0</v>
      </c>
      <c r="H20" s="53" t="n">
        <v>48869065</v>
      </c>
      <c r="I20" s="53" t="n">
        <v>0</v>
      </c>
      <c r="J20" s="53" t="n">
        <v>0</v>
      </c>
      <c r="K20" s="53" t="n">
        <v>1179900</v>
      </c>
      <c r="L20" s="53" t="n">
        <f aca="false">SUM(E20:J20)*0.01</f>
        <v>1066190.65</v>
      </c>
      <c r="M20" s="54" t="n">
        <f aca="false">SUM(E20:J20)</f>
        <v>106619065</v>
      </c>
    </row>
    <row r="21" customFormat="false" ht="15" hidden="false" customHeight="false" outlineLevel="0" collapsed="false">
      <c r="A21" s="0" t="s">
        <v>773</v>
      </c>
      <c r="B21" s="0" t="s">
        <v>774</v>
      </c>
      <c r="C21" s="0" t="s">
        <v>800</v>
      </c>
      <c r="D21" s="0" t="s">
        <v>92</v>
      </c>
      <c r="E21" s="53" t="n">
        <v>0</v>
      </c>
      <c r="F21" s="53" t="n">
        <v>1613790</v>
      </c>
      <c r="G21" s="53" t="n">
        <v>0</v>
      </c>
      <c r="H21" s="53" t="n">
        <v>199999517</v>
      </c>
      <c r="I21" s="53" t="n">
        <v>100756</v>
      </c>
      <c r="J21" s="53" t="n">
        <v>7695786</v>
      </c>
      <c r="K21" s="53" t="n">
        <v>4188197</v>
      </c>
      <c r="L21" s="53" t="n">
        <f aca="false">SUM(E21:J21)*0.01</f>
        <v>2094098.49</v>
      </c>
      <c r="M21" s="54" t="n">
        <f aca="false">SUM(E21:J21)</f>
        <v>209409849</v>
      </c>
    </row>
    <row r="22" customFormat="false" ht="15" hidden="false" customHeight="false" outlineLevel="0" collapsed="false">
      <c r="A22" s="0" t="s">
        <v>773</v>
      </c>
      <c r="B22" s="0" t="s">
        <v>774</v>
      </c>
      <c r="C22" s="0" t="s">
        <v>801</v>
      </c>
      <c r="D22" s="0" t="s">
        <v>802</v>
      </c>
      <c r="E22" s="53" t="n">
        <v>14712122</v>
      </c>
      <c r="F22" s="53" t="n">
        <v>15895128</v>
      </c>
      <c r="G22" s="53" t="n">
        <v>0</v>
      </c>
      <c r="H22" s="53" t="n">
        <v>0</v>
      </c>
      <c r="I22" s="53" t="n">
        <v>100756</v>
      </c>
      <c r="J22" s="53" t="n">
        <v>0</v>
      </c>
      <c r="K22" s="53" t="n">
        <v>614160</v>
      </c>
      <c r="L22" s="53" t="n">
        <f aca="false">SUM(E22:J22)*0.01</f>
        <v>307080.06</v>
      </c>
      <c r="M22" s="54" t="n">
        <f aca="false">SUM(E22:J22)</f>
        <v>30708006</v>
      </c>
    </row>
    <row r="23" customFormat="false" ht="15" hidden="false" customHeight="false" outlineLevel="0" collapsed="false">
      <c r="A23" s="0" t="s">
        <v>773</v>
      </c>
      <c r="B23" s="0" t="s">
        <v>774</v>
      </c>
      <c r="C23" s="0" t="s">
        <v>803</v>
      </c>
      <c r="D23" s="0" t="s">
        <v>551</v>
      </c>
      <c r="E23" s="53" t="n">
        <v>0</v>
      </c>
      <c r="F23" s="53" t="n">
        <v>0</v>
      </c>
      <c r="G23" s="53" t="n">
        <v>0</v>
      </c>
      <c r="H23" s="53" t="n">
        <v>10999998</v>
      </c>
      <c r="I23" s="53" t="n">
        <v>0</v>
      </c>
      <c r="J23" s="53" t="n">
        <v>332991</v>
      </c>
      <c r="K23" s="53" t="n">
        <v>226660</v>
      </c>
      <c r="L23" s="53" t="n">
        <f aca="false">SUM(E23:J23)*0.01</f>
        <v>113329.89</v>
      </c>
      <c r="M23" s="54" t="n">
        <f aca="false">SUM(E23:J23)</f>
        <v>11332989</v>
      </c>
    </row>
    <row r="24" customFormat="false" ht="15" hidden="false" customHeight="false" outlineLevel="0" collapsed="false">
      <c r="A24" s="0" t="s">
        <v>773</v>
      </c>
      <c r="B24" s="0" t="s">
        <v>774</v>
      </c>
      <c r="C24" s="0" t="s">
        <v>804</v>
      </c>
      <c r="D24" s="0" t="s">
        <v>805</v>
      </c>
      <c r="E24" s="53" t="n">
        <v>0</v>
      </c>
      <c r="F24" s="53" t="n">
        <v>30000000</v>
      </c>
      <c r="G24" s="53" t="n">
        <v>150250000</v>
      </c>
      <c r="H24" s="53" t="n">
        <v>0</v>
      </c>
      <c r="I24" s="53" t="n">
        <v>0</v>
      </c>
      <c r="J24" s="53" t="n">
        <v>0</v>
      </c>
      <c r="K24" s="53" t="n">
        <v>3605000</v>
      </c>
      <c r="L24" s="53" t="n">
        <f aca="false">SUM(E24:J24)*0.01</f>
        <v>1802500</v>
      </c>
      <c r="M24" s="54" t="n">
        <f aca="false">SUM(E24:J24)</f>
        <v>180250000</v>
      </c>
    </row>
    <row r="25" customFormat="false" ht="15" hidden="false" customHeight="false" outlineLevel="0" collapsed="false">
      <c r="A25" s="0" t="s">
        <v>773</v>
      </c>
      <c r="B25" s="0" t="s">
        <v>774</v>
      </c>
      <c r="C25" s="0" t="s">
        <v>806</v>
      </c>
      <c r="D25" s="0" t="s">
        <v>503</v>
      </c>
      <c r="E25" s="53" t="n">
        <v>12918274</v>
      </c>
      <c r="F25" s="53" t="n">
        <v>0</v>
      </c>
      <c r="G25" s="53" t="n">
        <v>0</v>
      </c>
      <c r="H25" s="53" t="n">
        <v>147188789</v>
      </c>
      <c r="I25" s="53" t="n">
        <v>0</v>
      </c>
      <c r="J25" s="53" t="n">
        <v>0</v>
      </c>
      <c r="K25" s="53" t="n">
        <v>3202142</v>
      </c>
      <c r="L25" s="53" t="n">
        <f aca="false">SUM(E25:J25)*0.01</f>
        <v>1601070.63</v>
      </c>
      <c r="M25" s="54" t="n">
        <f aca="false">SUM(E25:J25)</f>
        <v>160107063</v>
      </c>
    </row>
    <row r="26" customFormat="false" ht="15" hidden="false" customHeight="false" outlineLevel="0" collapsed="false">
      <c r="A26" s="0" t="s">
        <v>773</v>
      </c>
      <c r="B26" s="0" t="s">
        <v>774</v>
      </c>
      <c r="C26" s="0" t="s">
        <v>807</v>
      </c>
      <c r="D26" s="0" t="s">
        <v>808</v>
      </c>
      <c r="E26" s="53" t="n">
        <v>25573675</v>
      </c>
      <c r="F26" s="53" t="n">
        <v>13924420</v>
      </c>
      <c r="G26" s="53" t="n">
        <v>0</v>
      </c>
      <c r="H26" s="53" t="n">
        <v>146944156</v>
      </c>
      <c r="I26" s="53" t="n">
        <v>0</v>
      </c>
      <c r="J26" s="53" t="n">
        <v>5704316</v>
      </c>
      <c r="K26" s="53" t="n">
        <v>3842931</v>
      </c>
      <c r="L26" s="53" t="n">
        <f aca="false">SUM(E26:J26)*0.01</f>
        <v>1921465.67</v>
      </c>
      <c r="M26" s="54" t="n">
        <f aca="false">SUM(E26:J26)</f>
        <v>192146567</v>
      </c>
    </row>
    <row r="27" customFormat="false" ht="15" hidden="false" customHeight="false" outlineLevel="0" collapsed="false">
      <c r="A27" s="0" t="s">
        <v>773</v>
      </c>
      <c r="B27" s="0" t="s">
        <v>774</v>
      </c>
      <c r="C27" s="0" t="s">
        <v>809</v>
      </c>
      <c r="D27" s="0" t="s">
        <v>810</v>
      </c>
      <c r="E27" s="53" t="n">
        <v>4093401</v>
      </c>
      <c r="F27" s="53" t="n">
        <v>1617364</v>
      </c>
      <c r="G27" s="53" t="n">
        <v>583674686</v>
      </c>
      <c r="H27" s="53" t="n">
        <v>6948340</v>
      </c>
      <c r="I27" s="53" t="n">
        <v>151134</v>
      </c>
      <c r="J27" s="53" t="n">
        <v>675232</v>
      </c>
      <c r="K27" s="53" t="n">
        <v>11943129</v>
      </c>
      <c r="L27" s="53" t="n">
        <f aca="false">SUM(E27:J27)*0.01</f>
        <v>5971601.57</v>
      </c>
      <c r="M27" s="54" t="n">
        <f aca="false">SUM(E27:J27)</f>
        <v>597160157</v>
      </c>
    </row>
    <row r="28" customFormat="false" ht="15" hidden="false" customHeight="false" outlineLevel="0" collapsed="false">
      <c r="A28" s="0" t="s">
        <v>773</v>
      </c>
      <c r="B28" s="0" t="s">
        <v>774</v>
      </c>
      <c r="C28" s="0" t="s">
        <v>811</v>
      </c>
      <c r="D28" s="0" t="s">
        <v>812</v>
      </c>
      <c r="E28" s="53" t="n">
        <v>13058764</v>
      </c>
      <c r="F28" s="53" t="n">
        <v>14750000</v>
      </c>
      <c r="G28" s="53" t="n">
        <v>0</v>
      </c>
      <c r="H28" s="53" t="n">
        <v>0</v>
      </c>
      <c r="I28" s="53" t="n">
        <v>0</v>
      </c>
      <c r="J28" s="53" t="n">
        <v>0</v>
      </c>
      <c r="K28" s="53" t="n">
        <v>556175</v>
      </c>
      <c r="L28" s="53" t="n">
        <f aca="false">SUM(E28:J28)*0.01</f>
        <v>278087.64</v>
      </c>
      <c r="M28" s="54" t="n">
        <f aca="false">SUM(E28:J28)</f>
        <v>27808764</v>
      </c>
    </row>
    <row r="29" customFormat="false" ht="15" hidden="false" customHeight="false" outlineLevel="0" collapsed="false">
      <c r="A29" s="0" t="s">
        <v>773</v>
      </c>
      <c r="B29" s="0" t="s">
        <v>774</v>
      </c>
      <c r="C29" s="0" t="s">
        <v>813</v>
      </c>
      <c r="D29" s="0" t="s">
        <v>257</v>
      </c>
      <c r="E29" s="53" t="n">
        <v>21287513</v>
      </c>
      <c r="F29" s="53" t="n">
        <v>13760470</v>
      </c>
      <c r="G29" s="53" t="n">
        <v>0</v>
      </c>
      <c r="H29" s="53" t="n">
        <v>115992815</v>
      </c>
      <c r="I29" s="53" t="n">
        <v>0</v>
      </c>
      <c r="J29" s="53" t="n">
        <v>0</v>
      </c>
      <c r="K29" s="53" t="n">
        <v>3020815</v>
      </c>
      <c r="L29" s="53" t="n">
        <f aca="false">SUM(E29:J29)*0.01</f>
        <v>1510407.98</v>
      </c>
      <c r="M29" s="54" t="n">
        <f aca="false">SUM(E29:J29)</f>
        <v>151040798</v>
      </c>
    </row>
    <row r="30" customFormat="false" ht="15" hidden="false" customHeight="false" outlineLevel="0" collapsed="false">
      <c r="A30" s="0" t="s">
        <v>773</v>
      </c>
      <c r="B30" s="0" t="s">
        <v>774</v>
      </c>
      <c r="C30" s="0" t="s">
        <v>814</v>
      </c>
      <c r="D30" s="0" t="s">
        <v>80</v>
      </c>
      <c r="E30" s="53" t="n">
        <v>4375000</v>
      </c>
      <c r="F30" s="53" t="n">
        <v>14362796</v>
      </c>
      <c r="G30" s="53" t="n">
        <v>0</v>
      </c>
      <c r="H30" s="53" t="n">
        <v>62363704</v>
      </c>
      <c r="I30" s="53" t="n">
        <v>0</v>
      </c>
      <c r="J30" s="53" t="n">
        <v>0</v>
      </c>
      <c r="K30" s="53" t="n">
        <v>1622030</v>
      </c>
      <c r="L30" s="53" t="n">
        <f aca="false">SUM(E30:J30)*0.01</f>
        <v>811015</v>
      </c>
      <c r="M30" s="54" t="n">
        <f aca="false">SUM(E30:J30)</f>
        <v>81101500</v>
      </c>
    </row>
    <row r="31" customFormat="false" ht="15" hidden="false" customHeight="false" outlineLevel="0" collapsed="false">
      <c r="A31" s="0" t="s">
        <v>773</v>
      </c>
      <c r="B31" s="0" t="s">
        <v>774</v>
      </c>
      <c r="C31" s="0" t="s">
        <v>815</v>
      </c>
      <c r="D31" s="0" t="s">
        <v>816</v>
      </c>
      <c r="E31" s="53" t="n">
        <v>951229</v>
      </c>
      <c r="F31" s="53" t="n">
        <v>0</v>
      </c>
      <c r="G31" s="53" t="n">
        <v>0</v>
      </c>
      <c r="H31" s="53" t="n">
        <v>3749919</v>
      </c>
      <c r="I31" s="53" t="n">
        <v>0</v>
      </c>
      <c r="J31" s="53" t="n">
        <v>184995</v>
      </c>
      <c r="K31" s="53" t="n">
        <v>97723</v>
      </c>
      <c r="L31" s="53" t="n">
        <f aca="false">SUM(E31:J31)*0.01</f>
        <v>48861.43</v>
      </c>
      <c r="M31" s="54" t="n">
        <f aca="false">SUM(E31:J31)</f>
        <v>4886143</v>
      </c>
    </row>
    <row r="32" customFormat="false" ht="15" hidden="false" customHeight="false" outlineLevel="0" collapsed="false">
      <c r="A32" s="0" t="s">
        <v>773</v>
      </c>
      <c r="B32" s="0" t="s">
        <v>774</v>
      </c>
      <c r="C32" s="0" t="s">
        <v>817</v>
      </c>
      <c r="D32" s="0" t="s">
        <v>818</v>
      </c>
      <c r="E32" s="53" t="n">
        <v>0</v>
      </c>
      <c r="F32" s="53" t="n">
        <v>0</v>
      </c>
      <c r="G32" s="53" t="n">
        <v>0</v>
      </c>
      <c r="H32" s="53" t="n">
        <v>3749702</v>
      </c>
      <c r="I32" s="53" t="n">
        <v>0</v>
      </c>
      <c r="J32" s="53" t="n">
        <v>0</v>
      </c>
      <c r="K32" s="53" t="n">
        <v>0</v>
      </c>
      <c r="L32" s="53" t="n">
        <f aca="false">SUM(E32:J32)*0.01</f>
        <v>37497.02</v>
      </c>
      <c r="M32" s="54" t="n">
        <f aca="false">SUM(E32:J32)</f>
        <v>3749702</v>
      </c>
    </row>
    <row r="33" customFormat="false" ht="15" hidden="false" customHeight="false" outlineLevel="0" collapsed="false">
      <c r="A33" s="0" t="s">
        <v>773</v>
      </c>
      <c r="B33" s="0" t="s">
        <v>774</v>
      </c>
      <c r="C33" s="0" t="s">
        <v>819</v>
      </c>
      <c r="D33" s="0" t="s">
        <v>820</v>
      </c>
      <c r="E33" s="53" t="n">
        <v>1169543</v>
      </c>
      <c r="F33" s="53" t="n">
        <v>0</v>
      </c>
      <c r="G33" s="53" t="n">
        <v>0</v>
      </c>
      <c r="H33" s="53" t="n">
        <v>110591860</v>
      </c>
      <c r="I33" s="53" t="n">
        <v>0</v>
      </c>
      <c r="J33" s="53" t="n">
        <v>0</v>
      </c>
      <c r="K33" s="53" t="n">
        <v>2235228</v>
      </c>
      <c r="L33" s="53" t="n">
        <f aca="false">SUM(E33:J33)*0.01</f>
        <v>1117614.03</v>
      </c>
      <c r="M33" s="54" t="n">
        <f aca="false">SUM(E33:J33)</f>
        <v>111761403</v>
      </c>
    </row>
    <row r="34" customFormat="false" ht="15" hidden="false" customHeight="false" outlineLevel="0" collapsed="false">
      <c r="A34" s="0" t="s">
        <v>773</v>
      </c>
      <c r="B34" s="0" t="s">
        <v>774</v>
      </c>
      <c r="C34" s="0" t="s">
        <v>821</v>
      </c>
      <c r="D34" s="0" t="s">
        <v>822</v>
      </c>
      <c r="E34" s="53" t="n">
        <v>2896475</v>
      </c>
      <c r="F34" s="53" t="n">
        <v>18515838</v>
      </c>
      <c r="G34" s="53" t="n">
        <v>214387459</v>
      </c>
      <c r="H34" s="53" t="n">
        <v>120649747</v>
      </c>
      <c r="I34" s="53" t="n">
        <v>412945</v>
      </c>
      <c r="J34" s="53" t="n">
        <v>0</v>
      </c>
      <c r="K34" s="53" t="n">
        <v>5607995</v>
      </c>
      <c r="L34" s="53" t="n">
        <f aca="false">SUM(E34:J34)*0.01</f>
        <v>3568624.64</v>
      </c>
      <c r="M34" s="54" t="n">
        <f aca="false">SUM(E34:J34)</f>
        <v>356862464</v>
      </c>
    </row>
    <row r="35" customFormat="false" ht="15" hidden="false" customHeight="false" outlineLevel="0" collapsed="false">
      <c r="A35" s="0" t="s">
        <v>773</v>
      </c>
      <c r="B35" s="0" t="s">
        <v>774</v>
      </c>
      <c r="C35" s="0" t="s">
        <v>823</v>
      </c>
      <c r="D35" s="0" t="s">
        <v>363</v>
      </c>
      <c r="E35" s="53" t="n">
        <v>0</v>
      </c>
      <c r="F35" s="53" t="n">
        <v>0</v>
      </c>
      <c r="G35" s="53" t="n">
        <v>0</v>
      </c>
      <c r="H35" s="53" t="n">
        <v>6937500</v>
      </c>
      <c r="I35" s="53" t="n">
        <v>0</v>
      </c>
      <c r="J35" s="53" t="n">
        <v>0</v>
      </c>
      <c r="K35" s="53" t="n">
        <v>138750</v>
      </c>
      <c r="L35" s="53" t="n">
        <f aca="false">SUM(E35:J35)*0.01</f>
        <v>69375</v>
      </c>
      <c r="M35" s="54" t="n">
        <f aca="false">SUM(E35:J35)</f>
        <v>6937500</v>
      </c>
    </row>
    <row r="36" customFormat="false" ht="15" hidden="false" customHeight="false" outlineLevel="0" collapsed="false">
      <c r="A36" s="0" t="s">
        <v>773</v>
      </c>
      <c r="B36" s="0" t="s">
        <v>774</v>
      </c>
      <c r="C36" s="0" t="s">
        <v>824</v>
      </c>
      <c r="D36" s="0" t="s">
        <v>213</v>
      </c>
      <c r="E36" s="53" t="n">
        <v>0</v>
      </c>
      <c r="F36" s="53" t="n">
        <v>129818</v>
      </c>
      <c r="G36" s="53" t="n">
        <v>0</v>
      </c>
      <c r="H36" s="53" t="n">
        <v>19198458</v>
      </c>
      <c r="I36" s="53" t="n">
        <v>0</v>
      </c>
      <c r="J36" s="53" t="n">
        <v>784224</v>
      </c>
      <c r="K36" s="53" t="n">
        <v>402249</v>
      </c>
      <c r="L36" s="53" t="n">
        <f aca="false">SUM(E36:J36)*0.01</f>
        <v>201125</v>
      </c>
      <c r="M36" s="54" t="n">
        <f aca="false">SUM(E36:J36)</f>
        <v>20112500</v>
      </c>
    </row>
    <row r="37" customFormat="false" ht="15" hidden="false" customHeight="false" outlineLevel="0" collapsed="false">
      <c r="A37" s="0" t="s">
        <v>773</v>
      </c>
      <c r="B37" s="0" t="s">
        <v>774</v>
      </c>
      <c r="C37" s="0" t="s">
        <v>825</v>
      </c>
      <c r="D37" s="0" t="s">
        <v>826</v>
      </c>
      <c r="E37" s="53" t="n">
        <v>0</v>
      </c>
      <c r="F37" s="53" t="n">
        <v>16757133</v>
      </c>
      <c r="G37" s="53" t="n">
        <v>0</v>
      </c>
      <c r="H37" s="53" t="n">
        <v>0</v>
      </c>
      <c r="I37" s="53" t="n">
        <v>0</v>
      </c>
      <c r="J37" s="53" t="n">
        <v>0</v>
      </c>
      <c r="K37" s="53" t="n">
        <v>334999</v>
      </c>
      <c r="L37" s="53" t="n">
        <f aca="false">SUM(E37:J37)*0.01</f>
        <v>167571.33</v>
      </c>
      <c r="M37" s="54" t="n">
        <f aca="false">SUM(E37:J37)</f>
        <v>16757133</v>
      </c>
    </row>
    <row r="38" customFormat="false" ht="15" hidden="false" customHeight="false" outlineLevel="0" collapsed="false">
      <c r="A38" s="0" t="s">
        <v>773</v>
      </c>
      <c r="B38" s="0" t="s">
        <v>774</v>
      </c>
      <c r="C38" s="0" t="s">
        <v>827</v>
      </c>
      <c r="D38" s="0" t="s">
        <v>828</v>
      </c>
      <c r="E38" s="53" t="n">
        <v>2192893</v>
      </c>
      <c r="F38" s="53" t="n">
        <v>1430031</v>
      </c>
      <c r="G38" s="53" t="n">
        <v>0</v>
      </c>
      <c r="H38" s="53" t="n">
        <v>7499784</v>
      </c>
      <c r="I38" s="53" t="n">
        <v>0</v>
      </c>
      <c r="J38" s="53" t="n">
        <v>0</v>
      </c>
      <c r="K38" s="53" t="n">
        <v>222455</v>
      </c>
      <c r="L38" s="53" t="n">
        <f aca="false">SUM(E38:J38)*0.01</f>
        <v>111227.08</v>
      </c>
      <c r="M38" s="54" t="n">
        <f aca="false">SUM(E38:J38)</f>
        <v>11122708</v>
      </c>
    </row>
    <row r="39" customFormat="false" ht="15" hidden="false" customHeight="false" outlineLevel="0" collapsed="false">
      <c r="A39" s="0" t="s">
        <v>773</v>
      </c>
      <c r="B39" s="0" t="s">
        <v>774</v>
      </c>
      <c r="C39" s="0" t="s">
        <v>829</v>
      </c>
      <c r="D39" s="0" t="s">
        <v>830</v>
      </c>
      <c r="E39" s="53" t="n">
        <v>0</v>
      </c>
      <c r="F39" s="53" t="n">
        <v>4949297</v>
      </c>
      <c r="G39" s="53" t="n">
        <v>0</v>
      </c>
      <c r="H39" s="53" t="n">
        <v>145349963</v>
      </c>
      <c r="I39" s="53" t="n">
        <v>181360</v>
      </c>
      <c r="J39" s="53" t="n">
        <v>0</v>
      </c>
      <c r="K39" s="53" t="n">
        <v>3006180</v>
      </c>
      <c r="L39" s="53" t="n">
        <f aca="false">SUM(E39:J39)*0.01</f>
        <v>1504806.2</v>
      </c>
      <c r="M39" s="54" t="n">
        <f aca="false">SUM(E39:J39)</f>
        <v>150480620</v>
      </c>
    </row>
    <row r="40" customFormat="false" ht="15" hidden="false" customHeight="false" outlineLevel="0" collapsed="false">
      <c r="A40" s="0" t="s">
        <v>773</v>
      </c>
      <c r="B40" s="0" t="s">
        <v>774</v>
      </c>
      <c r="C40" s="0" t="s">
        <v>831</v>
      </c>
      <c r="D40" s="0" t="s">
        <v>832</v>
      </c>
      <c r="E40" s="53" t="n">
        <v>0</v>
      </c>
      <c r="F40" s="53" t="n">
        <v>0</v>
      </c>
      <c r="G40" s="53" t="n">
        <v>0</v>
      </c>
      <c r="H40" s="53" t="n">
        <v>4499969</v>
      </c>
      <c r="I40" s="53" t="n">
        <v>0</v>
      </c>
      <c r="J40" s="53" t="n">
        <v>0</v>
      </c>
      <c r="K40" s="53" t="n">
        <v>89999</v>
      </c>
      <c r="L40" s="53" t="n">
        <f aca="false">SUM(E40:J40)*0.01</f>
        <v>44999.69</v>
      </c>
      <c r="M40" s="54" t="n">
        <f aca="false">SUM(E40:J40)</f>
        <v>4499969</v>
      </c>
    </row>
    <row r="41" customFormat="false" ht="15" hidden="false" customHeight="false" outlineLevel="0" collapsed="false">
      <c r="A41" s="0" t="s">
        <v>773</v>
      </c>
      <c r="B41" s="0" t="s">
        <v>774</v>
      </c>
      <c r="C41" s="0" t="s">
        <v>833</v>
      </c>
      <c r="D41" s="0" t="s">
        <v>562</v>
      </c>
      <c r="E41" s="53" t="n">
        <v>5599843</v>
      </c>
      <c r="F41" s="53" t="n">
        <v>22577691</v>
      </c>
      <c r="G41" s="53" t="n">
        <v>0</v>
      </c>
      <c r="H41" s="53" t="n">
        <v>48299840</v>
      </c>
      <c r="I41" s="53" t="n">
        <v>0</v>
      </c>
      <c r="J41" s="53" t="n">
        <v>0</v>
      </c>
      <c r="K41" s="53" t="n">
        <v>1529543</v>
      </c>
      <c r="L41" s="53" t="n">
        <f aca="false">SUM(E41:J41)*0.01</f>
        <v>764773.74</v>
      </c>
      <c r="M41" s="54" t="n">
        <f aca="false">SUM(E41:J41)</f>
        <v>76477374</v>
      </c>
    </row>
    <row r="42" customFormat="false" ht="15" hidden="false" customHeight="false" outlineLevel="0" collapsed="false">
      <c r="A42" s="0" t="s">
        <v>773</v>
      </c>
      <c r="B42" s="0" t="s">
        <v>774</v>
      </c>
      <c r="C42" s="0" t="s">
        <v>834</v>
      </c>
      <c r="D42" s="0" t="s">
        <v>835</v>
      </c>
      <c r="E42" s="53" t="n">
        <v>0</v>
      </c>
      <c r="F42" s="53" t="n">
        <v>0</v>
      </c>
      <c r="G42" s="53" t="n">
        <v>2744190895</v>
      </c>
      <c r="H42" s="53" t="n">
        <v>3499919</v>
      </c>
      <c r="I42" s="53" t="n">
        <v>0</v>
      </c>
      <c r="J42" s="53" t="n">
        <v>0</v>
      </c>
      <c r="K42" s="53" t="n">
        <v>49683166</v>
      </c>
      <c r="L42" s="53" t="n">
        <f aca="false">SUM(E42:J42)*0.01</f>
        <v>27476908.14</v>
      </c>
      <c r="M42" s="54" t="n">
        <f aca="false">SUM(E42:J42)</f>
        <v>2747690814</v>
      </c>
    </row>
    <row r="43" customFormat="false" ht="15" hidden="false" customHeight="false" outlineLevel="0" collapsed="false">
      <c r="A43" s="0" t="s">
        <v>773</v>
      </c>
      <c r="B43" s="0" t="s">
        <v>774</v>
      </c>
      <c r="C43" s="0" t="s">
        <v>836</v>
      </c>
      <c r="D43" s="0" t="s">
        <v>246</v>
      </c>
      <c r="E43" s="53" t="n">
        <v>6825000</v>
      </c>
      <c r="F43" s="53" t="n">
        <v>33140945</v>
      </c>
      <c r="G43" s="53" t="n">
        <v>0</v>
      </c>
      <c r="H43" s="53" t="n">
        <v>85375000</v>
      </c>
      <c r="I43" s="53" t="n">
        <v>0</v>
      </c>
      <c r="J43" s="53" t="n">
        <v>8693371</v>
      </c>
      <c r="K43" s="53" t="n">
        <v>2680686</v>
      </c>
      <c r="L43" s="53" t="n">
        <f aca="false">SUM(E43:J43)*0.01</f>
        <v>1340343.16</v>
      </c>
      <c r="M43" s="54" t="n">
        <f aca="false">SUM(E43:J43)</f>
        <v>134034316</v>
      </c>
    </row>
    <row r="44" customFormat="false" ht="15" hidden="false" customHeight="false" outlineLevel="0" collapsed="false">
      <c r="A44" s="0" t="s">
        <v>773</v>
      </c>
      <c r="B44" s="0" t="s">
        <v>774</v>
      </c>
      <c r="C44" s="0" t="s">
        <v>837</v>
      </c>
      <c r="D44" s="0" t="s">
        <v>733</v>
      </c>
      <c r="E44" s="53" t="n">
        <v>584771</v>
      </c>
      <c r="F44" s="53" t="n">
        <v>8769195</v>
      </c>
      <c r="G44" s="53" t="n">
        <v>0</v>
      </c>
      <c r="H44" s="53" t="n">
        <v>0</v>
      </c>
      <c r="I44" s="53" t="n">
        <v>0</v>
      </c>
      <c r="J44" s="53" t="n">
        <v>1216341</v>
      </c>
      <c r="K44" s="53" t="n">
        <v>211406</v>
      </c>
      <c r="L44" s="53" t="n">
        <f aca="false">SUM(E44:J44)*0.01</f>
        <v>105703.07</v>
      </c>
      <c r="M44" s="54" t="n">
        <f aca="false">SUM(E44:J44)</f>
        <v>10570307</v>
      </c>
    </row>
    <row r="45" customFormat="false" ht="15" hidden="false" customHeight="false" outlineLevel="0" collapsed="false">
      <c r="A45" s="0" t="s">
        <v>773</v>
      </c>
      <c r="B45" s="0" t="s">
        <v>774</v>
      </c>
      <c r="C45" s="0" t="s">
        <v>838</v>
      </c>
      <c r="D45" s="0" t="s">
        <v>341</v>
      </c>
      <c r="E45" s="53" t="n">
        <v>2314721</v>
      </c>
      <c r="F45" s="53" t="n">
        <v>32775422</v>
      </c>
      <c r="G45" s="53" t="n">
        <v>0</v>
      </c>
      <c r="H45" s="53" t="n">
        <v>40371058</v>
      </c>
      <c r="I45" s="53" t="n">
        <v>0</v>
      </c>
      <c r="J45" s="53" t="n">
        <v>0</v>
      </c>
      <c r="K45" s="53" t="n">
        <v>1509224</v>
      </c>
      <c r="L45" s="53" t="n">
        <f aca="false">SUM(E45:J45)*0.01</f>
        <v>754612.01</v>
      </c>
      <c r="M45" s="54" t="n">
        <f aca="false">SUM(E45:J45)</f>
        <v>75461201</v>
      </c>
    </row>
    <row r="46" customFormat="false" ht="15" hidden="false" customHeight="false" outlineLevel="0" collapsed="false">
      <c r="A46" s="0" t="s">
        <v>773</v>
      </c>
      <c r="B46" s="0" t="s">
        <v>774</v>
      </c>
      <c r="C46" s="0" t="s">
        <v>839</v>
      </c>
      <c r="D46" s="0" t="s">
        <v>337</v>
      </c>
      <c r="E46" s="53" t="n">
        <v>2279830</v>
      </c>
      <c r="F46" s="53" t="n">
        <v>22954780</v>
      </c>
      <c r="G46" s="53" t="n">
        <v>0</v>
      </c>
      <c r="H46" s="53" t="n">
        <v>34974619</v>
      </c>
      <c r="I46" s="53" t="n">
        <v>0</v>
      </c>
      <c r="J46" s="53" t="n">
        <v>1995836</v>
      </c>
      <c r="K46" s="53" t="n">
        <v>1244101</v>
      </c>
      <c r="L46" s="53" t="n">
        <f aca="false">SUM(E46:J46)*0.01</f>
        <v>622050.65</v>
      </c>
      <c r="M46" s="54" t="n">
        <f aca="false">SUM(E46:J46)</f>
        <v>62205065</v>
      </c>
    </row>
    <row r="47" customFormat="false" ht="15" hidden="false" customHeight="false" outlineLevel="0" collapsed="false">
      <c r="A47" s="0" t="s">
        <v>773</v>
      </c>
      <c r="B47" s="0" t="s">
        <v>774</v>
      </c>
      <c r="C47" s="0" t="s">
        <v>840</v>
      </c>
      <c r="D47" s="0" t="s">
        <v>183</v>
      </c>
      <c r="E47" s="53" t="n">
        <v>2918985</v>
      </c>
      <c r="F47" s="53" t="n">
        <v>1785393</v>
      </c>
      <c r="G47" s="53" t="n">
        <v>0</v>
      </c>
      <c r="H47" s="53" t="n">
        <v>0</v>
      </c>
      <c r="I47" s="53" t="n">
        <v>0</v>
      </c>
      <c r="J47" s="53" t="n">
        <v>0</v>
      </c>
      <c r="K47" s="53" t="n">
        <v>94088</v>
      </c>
      <c r="L47" s="53" t="n">
        <f aca="false">SUM(E47:J47)*0.01</f>
        <v>47043.78</v>
      </c>
      <c r="M47" s="54" t="n">
        <f aca="false">SUM(E47:J47)</f>
        <v>4704378</v>
      </c>
    </row>
    <row r="48" customFormat="false" ht="15" hidden="false" customHeight="false" outlineLevel="0" collapsed="false">
      <c r="A48" s="0" t="s">
        <v>773</v>
      </c>
      <c r="B48" s="0" t="s">
        <v>774</v>
      </c>
      <c r="C48" s="0" t="s">
        <v>841</v>
      </c>
      <c r="D48" s="0" t="s">
        <v>474</v>
      </c>
      <c r="E48" s="53" t="n">
        <v>0</v>
      </c>
      <c r="F48" s="53" t="n">
        <v>4413759</v>
      </c>
      <c r="G48" s="53" t="n">
        <v>0</v>
      </c>
      <c r="H48" s="53" t="n">
        <v>56485629</v>
      </c>
      <c r="I48" s="53" t="n">
        <v>201511</v>
      </c>
      <c r="J48" s="53" t="n">
        <v>1000000</v>
      </c>
      <c r="K48" s="53" t="n">
        <v>1242017</v>
      </c>
      <c r="L48" s="53" t="n">
        <f aca="false">SUM(E48:J48)*0.01</f>
        <v>621008.99</v>
      </c>
      <c r="M48" s="54" t="n">
        <f aca="false">SUM(E48:J48)</f>
        <v>62100899</v>
      </c>
    </row>
    <row r="49" customFormat="false" ht="15" hidden="false" customHeight="false" outlineLevel="0" collapsed="false">
      <c r="A49" s="0" t="s">
        <v>773</v>
      </c>
      <c r="B49" s="0" t="s">
        <v>774</v>
      </c>
      <c r="C49" s="0" t="s">
        <v>842</v>
      </c>
      <c r="D49" s="0" t="s">
        <v>186</v>
      </c>
      <c r="E49" s="53" t="n">
        <v>2170854</v>
      </c>
      <c r="F49" s="53" t="n">
        <v>4055567</v>
      </c>
      <c r="G49" s="53" t="n">
        <v>0</v>
      </c>
      <c r="H49" s="53" t="n">
        <v>18787653</v>
      </c>
      <c r="I49" s="53" t="n">
        <v>543778</v>
      </c>
      <c r="J49" s="53" t="n">
        <v>2093339</v>
      </c>
      <c r="K49" s="53" t="n">
        <v>466537</v>
      </c>
      <c r="L49" s="53" t="n">
        <f aca="false">SUM(E49:J49)*0.01</f>
        <v>276511.91</v>
      </c>
      <c r="M49" s="54" t="n">
        <f aca="false">SUM(E49:J49)</f>
        <v>27651191</v>
      </c>
    </row>
    <row r="50" customFormat="false" ht="15" hidden="false" customHeight="false" outlineLevel="0" collapsed="false">
      <c r="A50" s="0" t="s">
        <v>773</v>
      </c>
      <c r="B50" s="0" t="s">
        <v>774</v>
      </c>
      <c r="C50" s="0" t="s">
        <v>843</v>
      </c>
      <c r="D50" s="0" t="s">
        <v>674</v>
      </c>
      <c r="E50" s="53" t="n">
        <v>10787500</v>
      </c>
      <c r="F50" s="53" t="n">
        <v>5162500</v>
      </c>
      <c r="G50" s="53" t="n">
        <v>0</v>
      </c>
      <c r="H50" s="53" t="n">
        <v>186135726</v>
      </c>
      <c r="I50" s="53" t="n">
        <v>0</v>
      </c>
      <c r="J50" s="53" t="n">
        <v>8225000</v>
      </c>
      <c r="K50" s="53" t="n">
        <v>4206215</v>
      </c>
      <c r="L50" s="53" t="n">
        <f aca="false">SUM(E50:J50)*0.01</f>
        <v>2103107.26</v>
      </c>
      <c r="M50" s="54" t="n">
        <f aca="false">SUM(E50:J50)</f>
        <v>210310726</v>
      </c>
    </row>
    <row r="51" customFormat="false" ht="15" hidden="false" customHeight="false" outlineLevel="0" collapsed="false">
      <c r="A51" s="0" t="s">
        <v>773</v>
      </c>
      <c r="B51" s="0" t="s">
        <v>774</v>
      </c>
      <c r="C51" s="0" t="s">
        <v>844</v>
      </c>
      <c r="D51" s="0" t="s">
        <v>680</v>
      </c>
      <c r="E51" s="53" t="n">
        <v>9987500</v>
      </c>
      <c r="F51" s="53" t="n">
        <v>2590000</v>
      </c>
      <c r="G51" s="53" t="n">
        <v>0</v>
      </c>
      <c r="H51" s="53" t="n">
        <v>0</v>
      </c>
      <c r="I51" s="53" t="n">
        <v>0</v>
      </c>
      <c r="J51" s="53" t="n">
        <v>0</v>
      </c>
      <c r="K51" s="53" t="n">
        <v>251550</v>
      </c>
      <c r="L51" s="53" t="n">
        <f aca="false">SUM(E51:J51)*0.01</f>
        <v>125775</v>
      </c>
      <c r="M51" s="54" t="n">
        <f aca="false">SUM(E51:J51)</f>
        <v>12577500</v>
      </c>
    </row>
    <row r="52" customFormat="false" ht="15" hidden="false" customHeight="false" outlineLevel="0" collapsed="false">
      <c r="A52" s="0" t="s">
        <v>773</v>
      </c>
      <c r="B52" s="0" t="s">
        <v>774</v>
      </c>
      <c r="C52" s="0" t="s">
        <v>845</v>
      </c>
      <c r="D52" s="0" t="s">
        <v>559</v>
      </c>
      <c r="E52" s="53" t="n">
        <v>0</v>
      </c>
      <c r="F52" s="53" t="n">
        <v>0</v>
      </c>
      <c r="G52" s="53" t="n">
        <v>0</v>
      </c>
      <c r="H52" s="53" t="n">
        <v>7756250</v>
      </c>
      <c r="I52" s="53" t="n">
        <v>0</v>
      </c>
      <c r="J52" s="53" t="n">
        <v>700000</v>
      </c>
      <c r="K52" s="53" t="n">
        <v>161817</v>
      </c>
      <c r="L52" s="53" t="n">
        <f aca="false">SUM(E52:J52)*0.01</f>
        <v>84562.5</v>
      </c>
      <c r="M52" s="54" t="n">
        <f aca="false">SUM(E52:J52)</f>
        <v>8456250</v>
      </c>
    </row>
    <row r="53" customFormat="false" ht="15" hidden="false" customHeight="false" outlineLevel="0" collapsed="false">
      <c r="A53" s="0" t="s">
        <v>773</v>
      </c>
      <c r="B53" s="0" t="s">
        <v>774</v>
      </c>
      <c r="C53" s="0" t="s">
        <v>846</v>
      </c>
      <c r="D53" s="0" t="s">
        <v>408</v>
      </c>
      <c r="E53" s="53" t="n">
        <v>0</v>
      </c>
      <c r="F53" s="53" t="n">
        <v>200000</v>
      </c>
      <c r="G53" s="53" t="n">
        <v>0</v>
      </c>
      <c r="H53" s="53" t="n">
        <v>40008125</v>
      </c>
      <c r="I53" s="53" t="n">
        <v>0</v>
      </c>
      <c r="J53" s="53" t="n">
        <v>2100000</v>
      </c>
      <c r="K53" s="53" t="n">
        <v>846162</v>
      </c>
      <c r="L53" s="53" t="n">
        <f aca="false">SUM(E53:J53)*0.01</f>
        <v>423081.25</v>
      </c>
      <c r="M53" s="54" t="n">
        <f aca="false">SUM(E53:J53)</f>
        <v>42308125</v>
      </c>
    </row>
    <row r="54" customFormat="false" ht="15" hidden="false" customHeight="false" outlineLevel="0" collapsed="false">
      <c r="A54" s="0" t="s">
        <v>773</v>
      </c>
      <c r="B54" s="0" t="s">
        <v>774</v>
      </c>
      <c r="C54" s="0" t="s">
        <v>847</v>
      </c>
      <c r="D54" s="0" t="s">
        <v>225</v>
      </c>
      <c r="E54" s="53" t="n">
        <v>0</v>
      </c>
      <c r="F54" s="53" t="n">
        <v>0</v>
      </c>
      <c r="G54" s="53" t="n">
        <v>0</v>
      </c>
      <c r="H54" s="53" t="n">
        <v>52053125</v>
      </c>
      <c r="I54" s="53" t="n">
        <v>176322</v>
      </c>
      <c r="J54" s="53" t="n">
        <v>0</v>
      </c>
      <c r="K54" s="53" t="n">
        <v>1044589</v>
      </c>
      <c r="L54" s="53" t="n">
        <f aca="false">SUM(E54:J54)*0.01</f>
        <v>522294.47</v>
      </c>
      <c r="M54" s="54" t="n">
        <f aca="false">SUM(E54:J54)</f>
        <v>52229447</v>
      </c>
    </row>
    <row r="55" customFormat="false" ht="15" hidden="false" customHeight="false" outlineLevel="0" collapsed="false">
      <c r="A55" s="0" t="s">
        <v>773</v>
      </c>
      <c r="B55" s="0" t="s">
        <v>774</v>
      </c>
      <c r="C55" s="0" t="s">
        <v>848</v>
      </c>
      <c r="D55" s="0" t="s">
        <v>423</v>
      </c>
      <c r="E55" s="53" t="n">
        <v>259957</v>
      </c>
      <c r="F55" s="53" t="n">
        <v>568750</v>
      </c>
      <c r="G55" s="53" t="n">
        <v>0</v>
      </c>
      <c r="H55" s="53" t="n">
        <v>0</v>
      </c>
      <c r="I55" s="53" t="n">
        <v>0</v>
      </c>
      <c r="J55" s="53" t="n">
        <v>875000</v>
      </c>
      <c r="K55" s="53" t="n">
        <v>34074</v>
      </c>
      <c r="L55" s="53" t="n">
        <f aca="false">SUM(E55:J55)*0.01</f>
        <v>17037.07</v>
      </c>
      <c r="M55" s="54" t="n">
        <f aca="false">SUM(E55:J55)</f>
        <v>1703707</v>
      </c>
    </row>
    <row r="56" customFormat="false" ht="15" hidden="false" customHeight="false" outlineLevel="0" collapsed="false">
      <c r="A56" s="0" t="s">
        <v>773</v>
      </c>
      <c r="B56" s="0" t="s">
        <v>774</v>
      </c>
      <c r="C56" s="0" t="s">
        <v>849</v>
      </c>
      <c r="D56" s="0" t="s">
        <v>850</v>
      </c>
      <c r="E56" s="53" t="n">
        <v>0</v>
      </c>
      <c r="F56" s="53" t="n">
        <v>0</v>
      </c>
      <c r="G56" s="53" t="n">
        <v>0</v>
      </c>
      <c r="H56" s="53" t="n">
        <v>7592500</v>
      </c>
      <c r="I56" s="53" t="n">
        <v>0</v>
      </c>
      <c r="J56" s="53" t="n">
        <v>0</v>
      </c>
      <c r="K56" s="53" t="n">
        <v>150027</v>
      </c>
      <c r="L56" s="53" t="n">
        <f aca="false">SUM(E56:J56)*0.01</f>
        <v>75925</v>
      </c>
      <c r="M56" s="54" t="n">
        <f aca="false">SUM(E56:J56)</f>
        <v>7592500</v>
      </c>
    </row>
    <row r="57" customFormat="false" ht="15" hidden="false" customHeight="false" outlineLevel="0" collapsed="false">
      <c r="A57" s="0" t="s">
        <v>773</v>
      </c>
      <c r="B57" s="0" t="s">
        <v>774</v>
      </c>
      <c r="C57" s="0" t="s">
        <v>851</v>
      </c>
      <c r="D57" s="0" t="s">
        <v>695</v>
      </c>
      <c r="E57" s="53" t="n">
        <v>0</v>
      </c>
      <c r="F57" s="53" t="n">
        <v>0</v>
      </c>
      <c r="G57" s="53" t="n">
        <v>0</v>
      </c>
      <c r="H57" s="53" t="n">
        <v>1249858</v>
      </c>
      <c r="I57" s="53" t="n">
        <v>0</v>
      </c>
      <c r="J57" s="53" t="n">
        <v>0</v>
      </c>
      <c r="K57" s="53" t="n">
        <v>24844</v>
      </c>
      <c r="L57" s="53" t="n">
        <f aca="false">SUM(E57:J57)*0.01</f>
        <v>12498.58</v>
      </c>
      <c r="M57" s="54" t="n">
        <f aca="false">SUM(E57:J57)</f>
        <v>1249858</v>
      </c>
    </row>
    <row r="58" customFormat="false" ht="15" hidden="false" customHeight="false" outlineLevel="0" collapsed="false">
      <c r="A58" s="0" t="s">
        <v>773</v>
      </c>
      <c r="B58" s="0" t="s">
        <v>774</v>
      </c>
      <c r="C58" s="0" t="s">
        <v>852</v>
      </c>
      <c r="D58" s="0" t="s">
        <v>853</v>
      </c>
      <c r="E58" s="53" t="n">
        <v>0</v>
      </c>
      <c r="F58" s="53" t="n">
        <v>0</v>
      </c>
      <c r="G58" s="53" t="n">
        <v>289617038</v>
      </c>
      <c r="H58" s="53" t="n">
        <v>7347628</v>
      </c>
      <c r="I58" s="53" t="n">
        <v>0</v>
      </c>
      <c r="J58" s="53" t="n">
        <v>0</v>
      </c>
      <c r="K58" s="53" t="n">
        <v>5936496</v>
      </c>
      <c r="L58" s="53" t="n">
        <f aca="false">SUM(E58:J58)*0.01</f>
        <v>2969646.66</v>
      </c>
      <c r="M58" s="54" t="n">
        <f aca="false">SUM(E58:J58)</f>
        <v>296964666</v>
      </c>
    </row>
    <row r="59" customFormat="false" ht="15" hidden="false" customHeight="false" outlineLevel="0" collapsed="false">
      <c r="A59" s="0" t="s">
        <v>773</v>
      </c>
      <c r="B59" s="0" t="s">
        <v>774</v>
      </c>
      <c r="C59" s="0" t="s">
        <v>854</v>
      </c>
      <c r="D59" s="0" t="s">
        <v>765</v>
      </c>
      <c r="E59" s="53" t="n">
        <v>4711310</v>
      </c>
      <c r="F59" s="53" t="n">
        <v>1737487</v>
      </c>
      <c r="G59" s="53" t="n">
        <v>0</v>
      </c>
      <c r="H59" s="53" t="n">
        <v>65999692</v>
      </c>
      <c r="I59" s="53" t="n">
        <v>201511</v>
      </c>
      <c r="J59" s="53" t="n">
        <v>3352126</v>
      </c>
      <c r="K59" s="53" t="n">
        <v>1520043</v>
      </c>
      <c r="L59" s="53" t="n">
        <f aca="false">SUM(E59:J59)*0.01</f>
        <v>760021.26</v>
      </c>
      <c r="M59" s="54" t="n">
        <f aca="false">SUM(E59:J59)</f>
        <v>76002126</v>
      </c>
    </row>
    <row r="60" customFormat="false" ht="15" hidden="false" customHeight="false" outlineLevel="0" collapsed="false">
      <c r="A60" s="0" t="s">
        <v>773</v>
      </c>
      <c r="B60" s="0" t="s">
        <v>774</v>
      </c>
      <c r="C60" s="0" t="s">
        <v>855</v>
      </c>
      <c r="D60" s="0" t="s">
        <v>536</v>
      </c>
      <c r="E60" s="53" t="n">
        <v>10653876</v>
      </c>
      <c r="F60" s="53" t="n">
        <v>4399489</v>
      </c>
      <c r="G60" s="53" t="n">
        <v>0</v>
      </c>
      <c r="H60" s="53" t="n">
        <v>165963589</v>
      </c>
      <c r="I60" s="53" t="n">
        <v>0</v>
      </c>
      <c r="J60" s="53" t="n">
        <v>4357450</v>
      </c>
      <c r="K60" s="53" t="n">
        <v>3707490</v>
      </c>
      <c r="L60" s="53" t="n">
        <f aca="false">SUM(E60:J60)*0.01</f>
        <v>1853744.04</v>
      </c>
      <c r="M60" s="54" t="n">
        <f aca="false">SUM(E60:J60)</f>
        <v>185374404</v>
      </c>
    </row>
    <row r="61" customFormat="false" ht="15" hidden="false" customHeight="false" outlineLevel="0" collapsed="false">
      <c r="A61" s="0" t="s">
        <v>773</v>
      </c>
      <c r="B61" s="0" t="s">
        <v>774</v>
      </c>
      <c r="C61" s="0" t="s">
        <v>856</v>
      </c>
      <c r="D61" s="0" t="s">
        <v>162</v>
      </c>
      <c r="E61" s="53" t="n">
        <v>0</v>
      </c>
      <c r="F61" s="53" t="n">
        <v>0</v>
      </c>
      <c r="G61" s="53" t="n">
        <v>0</v>
      </c>
      <c r="H61" s="53" t="n">
        <v>45777274</v>
      </c>
      <c r="I61" s="53" t="n">
        <v>0</v>
      </c>
      <c r="J61" s="53" t="n">
        <v>3646961</v>
      </c>
      <c r="K61" s="53" t="n">
        <v>988484</v>
      </c>
      <c r="L61" s="53" t="n">
        <f aca="false">SUM(E61:J61)*0.01</f>
        <v>494242.35</v>
      </c>
      <c r="M61" s="54" t="n">
        <f aca="false">SUM(E61:J61)</f>
        <v>49424235</v>
      </c>
    </row>
    <row r="62" customFormat="false" ht="15" hidden="false" customHeight="false" outlineLevel="0" collapsed="false">
      <c r="A62" s="0" t="s">
        <v>773</v>
      </c>
      <c r="B62" s="0" t="s">
        <v>774</v>
      </c>
      <c r="C62" s="0" t="s">
        <v>857</v>
      </c>
      <c r="D62" s="0" t="s">
        <v>386</v>
      </c>
      <c r="E62" s="53" t="n">
        <v>9091249</v>
      </c>
      <c r="F62" s="53" t="n">
        <v>16817554</v>
      </c>
      <c r="G62" s="53" t="n">
        <v>0</v>
      </c>
      <c r="H62" s="53" t="n">
        <v>130497428</v>
      </c>
      <c r="I62" s="53" t="n">
        <v>0</v>
      </c>
      <c r="J62" s="53" t="n">
        <v>6912171</v>
      </c>
      <c r="K62" s="53" t="n">
        <v>3266367</v>
      </c>
      <c r="L62" s="53" t="n">
        <f aca="false">SUM(E62:J62)*0.01</f>
        <v>1633184.02</v>
      </c>
      <c r="M62" s="54" t="n">
        <f aca="false">SUM(E62:J62)</f>
        <v>163318402</v>
      </c>
    </row>
    <row r="63" customFormat="false" ht="15" hidden="false" customHeight="false" outlineLevel="0" collapsed="false">
      <c r="A63" s="0" t="s">
        <v>773</v>
      </c>
      <c r="B63" s="0" t="s">
        <v>774</v>
      </c>
      <c r="C63" s="0" t="s">
        <v>858</v>
      </c>
      <c r="D63" s="0" t="s">
        <v>479</v>
      </c>
      <c r="E63" s="53" t="n">
        <v>7945584</v>
      </c>
      <c r="F63" s="53" t="n">
        <v>2921195</v>
      </c>
      <c r="G63" s="53" t="n">
        <v>0</v>
      </c>
      <c r="H63" s="53" t="n">
        <v>7476567</v>
      </c>
      <c r="I63" s="53" t="n">
        <v>0</v>
      </c>
      <c r="J63" s="53" t="n">
        <v>1656654</v>
      </c>
      <c r="K63" s="53" t="n">
        <v>400000</v>
      </c>
      <c r="L63" s="53" t="n">
        <f aca="false">SUM(E63:J63)*0.01</f>
        <v>200000</v>
      </c>
      <c r="M63" s="54" t="n">
        <f aca="false">SUM(E63:J63)</f>
        <v>20000000</v>
      </c>
    </row>
    <row r="64" customFormat="false" ht="15" hidden="false" customHeight="false" outlineLevel="0" collapsed="false">
      <c r="A64" s="0" t="s">
        <v>773</v>
      </c>
      <c r="B64" s="0" t="s">
        <v>774</v>
      </c>
      <c r="C64" s="0" t="s">
        <v>859</v>
      </c>
      <c r="D64" s="0" t="s">
        <v>860</v>
      </c>
      <c r="E64" s="53" t="n">
        <v>0</v>
      </c>
      <c r="F64" s="53" t="n">
        <v>35093375</v>
      </c>
      <c r="G64" s="53" t="n">
        <v>0</v>
      </c>
      <c r="H64" s="53" t="n">
        <v>0</v>
      </c>
      <c r="I64" s="53" t="n">
        <v>0</v>
      </c>
      <c r="J64" s="53" t="n">
        <v>0</v>
      </c>
      <c r="K64" s="53" t="n">
        <v>701867</v>
      </c>
      <c r="L64" s="53" t="n">
        <f aca="false">SUM(E64:J64)*0.01</f>
        <v>350933.75</v>
      </c>
      <c r="M64" s="54" t="n">
        <f aca="false">SUM(E64:J64)</f>
        <v>35093375</v>
      </c>
    </row>
    <row r="65" customFormat="false" ht="15" hidden="false" customHeight="false" outlineLevel="0" collapsed="false">
      <c r="A65" s="0" t="s">
        <v>773</v>
      </c>
      <c r="B65" s="0" t="s">
        <v>774</v>
      </c>
      <c r="C65" s="0" t="s">
        <v>861</v>
      </c>
      <c r="D65" s="0" t="s">
        <v>484</v>
      </c>
      <c r="E65" s="53" t="n">
        <v>9683038</v>
      </c>
      <c r="F65" s="53" t="n">
        <v>305586624</v>
      </c>
      <c r="G65" s="53" t="n">
        <v>215320375</v>
      </c>
      <c r="H65" s="53" t="n">
        <v>63561777</v>
      </c>
      <c r="I65" s="53" t="n">
        <v>0</v>
      </c>
      <c r="J65" s="53" t="n">
        <v>0</v>
      </c>
      <c r="K65" s="53" t="n">
        <v>11882922</v>
      </c>
      <c r="L65" s="53" t="n">
        <f aca="false">SUM(E65:J65)*0.01</f>
        <v>5941518.14</v>
      </c>
      <c r="M65" s="54" t="n">
        <f aca="false">SUM(E65:J65)</f>
        <v>594151814</v>
      </c>
    </row>
    <row r="66" customFormat="false" ht="15" hidden="false" customHeight="false" outlineLevel="0" collapsed="false">
      <c r="A66" s="0" t="s">
        <v>773</v>
      </c>
      <c r="B66" s="0" t="s">
        <v>774</v>
      </c>
      <c r="C66" s="0" t="s">
        <v>862</v>
      </c>
      <c r="D66" s="0" t="s">
        <v>221</v>
      </c>
      <c r="E66" s="53" t="n">
        <v>1187500</v>
      </c>
      <c r="F66" s="53" t="n">
        <v>286000</v>
      </c>
      <c r="G66" s="53" t="n">
        <v>0</v>
      </c>
      <c r="H66" s="53" t="n">
        <v>33596906</v>
      </c>
      <c r="I66" s="53" t="n">
        <v>0</v>
      </c>
      <c r="J66" s="53" t="n">
        <v>875000</v>
      </c>
      <c r="K66" s="53" t="n">
        <v>718908</v>
      </c>
      <c r="L66" s="53" t="n">
        <f aca="false">SUM(E66:J66)*0.01</f>
        <v>359454.06</v>
      </c>
      <c r="M66" s="54" t="n">
        <f aca="false">SUM(E66:J66)</f>
        <v>35945406</v>
      </c>
    </row>
    <row r="67" customFormat="false" ht="15" hidden="false" customHeight="false" outlineLevel="0" collapsed="false">
      <c r="A67" s="0" t="s">
        <v>773</v>
      </c>
      <c r="B67" s="0" t="s">
        <v>774</v>
      </c>
      <c r="C67" s="0" t="s">
        <v>863</v>
      </c>
      <c r="D67" s="0" t="s">
        <v>567</v>
      </c>
      <c r="E67" s="53" t="n">
        <v>0</v>
      </c>
      <c r="F67" s="53" t="n">
        <v>616343</v>
      </c>
      <c r="G67" s="53" t="n">
        <v>0</v>
      </c>
      <c r="H67" s="53" t="n">
        <v>12599722</v>
      </c>
      <c r="I67" s="53" t="n">
        <v>0</v>
      </c>
      <c r="J67" s="53" t="n">
        <v>0</v>
      </c>
      <c r="K67" s="53" t="n">
        <v>264321</v>
      </c>
      <c r="L67" s="53" t="n">
        <f aca="false">SUM(E67:J67)*0.01</f>
        <v>132160.65</v>
      </c>
      <c r="M67" s="54" t="n">
        <f aca="false">SUM(E67:J67)</f>
        <v>13216065</v>
      </c>
    </row>
    <row r="68" customFormat="false" ht="15" hidden="false" customHeight="false" outlineLevel="0" collapsed="false">
      <c r="A68" s="0" t="s">
        <v>773</v>
      </c>
      <c r="B68" s="0" t="s">
        <v>774</v>
      </c>
      <c r="C68" s="0" t="s">
        <v>864</v>
      </c>
      <c r="D68" s="0" t="s">
        <v>415</v>
      </c>
      <c r="E68" s="53" t="n">
        <v>0</v>
      </c>
      <c r="F68" s="53" t="n">
        <v>693565</v>
      </c>
      <c r="G68" s="53" t="n">
        <v>0</v>
      </c>
      <c r="H68" s="53" t="n">
        <v>14736668</v>
      </c>
      <c r="I68" s="53" t="n">
        <v>0</v>
      </c>
      <c r="J68" s="53" t="n">
        <v>0</v>
      </c>
      <c r="K68" s="53" t="n">
        <v>308201</v>
      </c>
      <c r="L68" s="53" t="n">
        <f aca="false">SUM(E68:J68)*0.01</f>
        <v>154302.33</v>
      </c>
      <c r="M68" s="54" t="n">
        <f aca="false">SUM(E68:J68)</f>
        <v>15430233</v>
      </c>
    </row>
    <row r="69" customFormat="false" ht="15" hidden="false" customHeight="false" outlineLevel="0" collapsed="false">
      <c r="A69" s="0" t="s">
        <v>773</v>
      </c>
      <c r="B69" s="0" t="s">
        <v>774</v>
      </c>
      <c r="C69" s="0" t="s">
        <v>865</v>
      </c>
      <c r="D69" s="0" t="s">
        <v>866</v>
      </c>
      <c r="E69" s="53" t="n">
        <v>548223</v>
      </c>
      <c r="F69" s="53" t="n">
        <v>207471400</v>
      </c>
      <c r="G69" s="53" t="n">
        <v>1070869075</v>
      </c>
      <c r="H69" s="53" t="n">
        <v>6773587</v>
      </c>
      <c r="I69" s="53" t="n">
        <v>0</v>
      </c>
      <c r="J69" s="53" t="n">
        <v>0</v>
      </c>
      <c r="K69" s="53" t="n">
        <v>25713245</v>
      </c>
      <c r="L69" s="53" t="n">
        <f aca="false">SUM(E69:J69)*0.01</f>
        <v>12856622.85</v>
      </c>
      <c r="M69" s="54" t="n">
        <f aca="false">SUM(E69:J69)</f>
        <v>1285662285</v>
      </c>
    </row>
    <row r="70" customFormat="false" ht="15" hidden="false" customHeight="false" outlineLevel="0" collapsed="false">
      <c r="A70" s="0" t="s">
        <v>773</v>
      </c>
      <c r="B70" s="0" t="s">
        <v>774</v>
      </c>
      <c r="C70" s="0" t="s">
        <v>867</v>
      </c>
      <c r="D70" s="0" t="s">
        <v>496</v>
      </c>
      <c r="E70" s="53" t="n">
        <v>1403452</v>
      </c>
      <c r="F70" s="53" t="n">
        <v>0</v>
      </c>
      <c r="G70" s="53" t="n">
        <v>0</v>
      </c>
      <c r="H70" s="53" t="n">
        <v>24749887</v>
      </c>
      <c r="I70" s="53" t="n">
        <v>0</v>
      </c>
      <c r="J70" s="53" t="n">
        <v>0</v>
      </c>
      <c r="K70" s="53" t="n">
        <v>523067</v>
      </c>
      <c r="L70" s="53" t="n">
        <f aca="false">SUM(E70:J70)*0.01</f>
        <v>261533.39</v>
      </c>
      <c r="M70" s="54" t="n">
        <f aca="false">SUM(E70:J70)</f>
        <v>26153339</v>
      </c>
    </row>
    <row r="71" customFormat="false" ht="15" hidden="false" customHeight="false" outlineLevel="0" collapsed="false">
      <c r="A71" s="0" t="s">
        <v>773</v>
      </c>
      <c r="B71" s="0" t="s">
        <v>774</v>
      </c>
      <c r="C71" s="0" t="s">
        <v>868</v>
      </c>
      <c r="D71" s="0" t="s">
        <v>195</v>
      </c>
      <c r="E71" s="53" t="n">
        <v>0</v>
      </c>
      <c r="F71" s="53" t="n">
        <v>281974</v>
      </c>
      <c r="G71" s="53" t="n">
        <v>0</v>
      </c>
      <c r="H71" s="53" t="n">
        <v>100325138</v>
      </c>
      <c r="I71" s="53" t="n">
        <v>0</v>
      </c>
      <c r="J71" s="53" t="n">
        <v>0</v>
      </c>
      <c r="K71" s="53" t="n">
        <v>0</v>
      </c>
      <c r="L71" s="53" t="n">
        <f aca="false">SUM(E71:J71)*0.01</f>
        <v>1006071.12</v>
      </c>
      <c r="M71" s="54" t="n">
        <f aca="false">SUM(E71:J71)</f>
        <v>100607112</v>
      </c>
    </row>
    <row r="72" customFormat="false" ht="15" hidden="false" customHeight="false" outlineLevel="0" collapsed="false">
      <c r="A72" s="0" t="s">
        <v>773</v>
      </c>
      <c r="B72" s="0" t="s">
        <v>774</v>
      </c>
      <c r="C72" s="0" t="s">
        <v>869</v>
      </c>
      <c r="D72" s="0" t="s">
        <v>96</v>
      </c>
      <c r="E72" s="53" t="n">
        <v>3898875</v>
      </c>
      <c r="F72" s="53" t="n">
        <v>3834125</v>
      </c>
      <c r="G72" s="53" t="n">
        <v>0</v>
      </c>
      <c r="H72" s="53" t="n">
        <v>0</v>
      </c>
      <c r="I72" s="53" t="n">
        <v>0</v>
      </c>
      <c r="J72" s="53" t="n">
        <v>1147000</v>
      </c>
      <c r="K72" s="53" t="n">
        <v>177599</v>
      </c>
      <c r="L72" s="53" t="n">
        <f aca="false">SUM(E72:J72)*0.01</f>
        <v>88800</v>
      </c>
      <c r="M72" s="54" t="n">
        <f aca="false">SUM(E72:J72)</f>
        <v>8880000</v>
      </c>
    </row>
    <row r="73" customFormat="false" ht="15" hidden="false" customHeight="false" outlineLevel="0" collapsed="false">
      <c r="A73" s="0" t="s">
        <v>773</v>
      </c>
      <c r="B73" s="0" t="s">
        <v>774</v>
      </c>
      <c r="C73" s="0" t="s">
        <v>870</v>
      </c>
      <c r="D73" s="0" t="s">
        <v>871</v>
      </c>
      <c r="E73" s="53" t="n">
        <v>21797750</v>
      </c>
      <c r="F73" s="53" t="n">
        <v>6712000</v>
      </c>
      <c r="G73" s="53" t="n">
        <v>0</v>
      </c>
      <c r="H73" s="53" t="n">
        <v>0</v>
      </c>
      <c r="I73" s="53" t="n">
        <v>0</v>
      </c>
      <c r="J73" s="53" t="n">
        <v>0</v>
      </c>
      <c r="K73" s="53" t="n">
        <v>0</v>
      </c>
      <c r="L73" s="53" t="n">
        <f aca="false">SUM(E73:J73)*0.01</f>
        <v>285097.5</v>
      </c>
      <c r="M73" s="54" t="n">
        <f aca="false">SUM(E73:J73)</f>
        <v>28509750</v>
      </c>
    </row>
    <row r="74" customFormat="false" ht="15" hidden="false" customHeight="false" outlineLevel="0" collapsed="false">
      <c r="A74" s="0" t="s">
        <v>773</v>
      </c>
      <c r="B74" s="0" t="s">
        <v>774</v>
      </c>
      <c r="C74" s="0" t="s">
        <v>872</v>
      </c>
      <c r="D74" s="0" t="s">
        <v>50</v>
      </c>
      <c r="E74" s="53" t="n">
        <v>0</v>
      </c>
      <c r="F74" s="53" t="n">
        <v>988750</v>
      </c>
      <c r="G74" s="53" t="n">
        <v>0</v>
      </c>
      <c r="H74" s="53" t="n">
        <v>44301625</v>
      </c>
      <c r="I74" s="53" t="n">
        <v>0</v>
      </c>
      <c r="J74" s="53" t="n">
        <v>0</v>
      </c>
      <c r="K74" s="53" t="n">
        <v>633217</v>
      </c>
      <c r="L74" s="53" t="n">
        <f aca="false">SUM(E74:J74)*0.01</f>
        <v>452903.75</v>
      </c>
      <c r="M74" s="54" t="n">
        <f aca="false">SUM(E74:J74)</f>
        <v>45290375</v>
      </c>
    </row>
    <row r="75" customFormat="false" ht="15" hidden="false" customHeight="false" outlineLevel="0" collapsed="false">
      <c r="A75" s="0" t="s">
        <v>773</v>
      </c>
      <c r="B75" s="0" t="s">
        <v>774</v>
      </c>
      <c r="C75" s="0" t="s">
        <v>873</v>
      </c>
      <c r="D75" s="0" t="s">
        <v>874</v>
      </c>
      <c r="E75" s="53" t="n">
        <v>0</v>
      </c>
      <c r="F75" s="53" t="n">
        <v>0</v>
      </c>
      <c r="G75" s="53" t="n">
        <v>0</v>
      </c>
      <c r="H75" s="53" t="n">
        <v>205997883</v>
      </c>
      <c r="I75" s="53" t="n">
        <v>0</v>
      </c>
      <c r="J75" s="53" t="n">
        <v>0</v>
      </c>
      <c r="K75" s="53" t="n">
        <v>4119957</v>
      </c>
      <c r="L75" s="53" t="n">
        <f aca="false">SUM(E75:J75)*0.01</f>
        <v>2059978.83</v>
      </c>
      <c r="M75" s="54" t="n">
        <f aca="false">SUM(E75:J75)</f>
        <v>205997883</v>
      </c>
    </row>
    <row r="76" customFormat="false" ht="15" hidden="false" customHeight="false" outlineLevel="0" collapsed="false">
      <c r="A76" s="0" t="s">
        <v>773</v>
      </c>
      <c r="B76" s="0" t="s">
        <v>774</v>
      </c>
      <c r="C76" s="0" t="s">
        <v>875</v>
      </c>
      <c r="D76" s="0" t="s">
        <v>876</v>
      </c>
      <c r="E76" s="53" t="n">
        <v>16362640</v>
      </c>
      <c r="F76" s="53" t="n">
        <v>24714899</v>
      </c>
      <c r="G76" s="53" t="n">
        <v>0</v>
      </c>
      <c r="H76" s="53" t="n">
        <v>0</v>
      </c>
      <c r="I76" s="53" t="n">
        <v>0</v>
      </c>
      <c r="J76" s="53" t="n">
        <v>0</v>
      </c>
      <c r="K76" s="53" t="n">
        <v>954884</v>
      </c>
      <c r="L76" s="53" t="n">
        <f aca="false">SUM(E76:J76)*0.01</f>
        <v>410775.39</v>
      </c>
      <c r="M76" s="54" t="n">
        <f aca="false">SUM(E76:J76)</f>
        <v>41077539</v>
      </c>
    </row>
    <row r="77" customFormat="false" ht="15" hidden="false" customHeight="false" outlineLevel="0" collapsed="false">
      <c r="A77" s="0" t="s">
        <v>773</v>
      </c>
      <c r="B77" s="0" t="s">
        <v>774</v>
      </c>
      <c r="C77" s="0" t="s">
        <v>877</v>
      </c>
      <c r="D77" s="0" t="s">
        <v>878</v>
      </c>
      <c r="E77" s="53" t="n">
        <v>1497015</v>
      </c>
      <c r="F77" s="53" t="n">
        <v>419900</v>
      </c>
      <c r="G77" s="53" t="n">
        <v>0</v>
      </c>
      <c r="H77" s="53" t="n">
        <v>25846052</v>
      </c>
      <c r="I77" s="53" t="n">
        <v>0</v>
      </c>
      <c r="J77" s="53" t="n">
        <v>1828006</v>
      </c>
      <c r="K77" s="53" t="n">
        <v>591819</v>
      </c>
      <c r="L77" s="53" t="n">
        <f aca="false">SUM(E77:J77)*0.01</f>
        <v>295909.73</v>
      </c>
      <c r="M77" s="54" t="n">
        <f aca="false">SUM(E77:J77)</f>
        <v>29590973</v>
      </c>
    </row>
    <row r="78" customFormat="false" ht="15" hidden="false" customHeight="false" outlineLevel="0" collapsed="false">
      <c r="A78" s="0" t="s">
        <v>773</v>
      </c>
      <c r="B78" s="0" t="s">
        <v>774</v>
      </c>
      <c r="C78" s="0" t="s">
        <v>879</v>
      </c>
      <c r="D78" s="0" t="s">
        <v>149</v>
      </c>
      <c r="E78" s="53" t="n">
        <v>0</v>
      </c>
      <c r="F78" s="53" t="n">
        <v>0</v>
      </c>
      <c r="G78" s="53" t="n">
        <v>0</v>
      </c>
      <c r="H78" s="53" t="n">
        <v>5000000</v>
      </c>
      <c r="I78" s="53" t="n">
        <v>0</v>
      </c>
      <c r="J78" s="53" t="n">
        <v>0</v>
      </c>
      <c r="K78" s="53" t="n">
        <v>100000</v>
      </c>
      <c r="L78" s="53" t="n">
        <f aca="false">SUM(E78:J78)*0.01</f>
        <v>50000</v>
      </c>
      <c r="M78" s="54" t="n">
        <f aca="false">SUM(E78:J78)</f>
        <v>5000000</v>
      </c>
    </row>
    <row r="79" customFormat="false" ht="15" hidden="false" customHeight="false" outlineLevel="0" collapsed="false">
      <c r="A79" s="0" t="s">
        <v>773</v>
      </c>
      <c r="B79" s="0" t="s">
        <v>774</v>
      </c>
      <c r="C79" s="0" t="s">
        <v>880</v>
      </c>
      <c r="D79" s="0" t="s">
        <v>762</v>
      </c>
      <c r="E79" s="53" t="n">
        <v>0</v>
      </c>
      <c r="F79" s="53" t="n">
        <v>691776</v>
      </c>
      <c r="G79" s="53" t="n">
        <v>0</v>
      </c>
      <c r="H79" s="53" t="n">
        <v>3687317</v>
      </c>
      <c r="I79" s="53" t="n">
        <v>120907</v>
      </c>
      <c r="J79" s="53" t="n">
        <v>0</v>
      </c>
      <c r="K79" s="53" t="n">
        <v>76164</v>
      </c>
      <c r="L79" s="53" t="n">
        <f aca="false">SUM(E79:J79)*0.01</f>
        <v>45000</v>
      </c>
      <c r="M79" s="54" t="n">
        <f aca="false">SUM(E79:J79)</f>
        <v>4500000</v>
      </c>
    </row>
    <row r="80" customFormat="false" ht="15" hidden="false" customHeight="false" outlineLevel="0" collapsed="false">
      <c r="A80" s="0" t="s">
        <v>773</v>
      </c>
      <c r="B80" s="0" t="s">
        <v>774</v>
      </c>
      <c r="C80" s="0" t="s">
        <v>881</v>
      </c>
      <c r="D80" s="0" t="s">
        <v>532</v>
      </c>
      <c r="E80" s="53" t="n">
        <v>57950</v>
      </c>
      <c r="F80" s="53" t="n">
        <v>2000000</v>
      </c>
      <c r="G80" s="53" t="n">
        <v>24622050</v>
      </c>
      <c r="H80" s="53" t="n">
        <v>47339733</v>
      </c>
      <c r="I80" s="53" t="n">
        <v>0</v>
      </c>
      <c r="J80" s="53" t="n">
        <v>0</v>
      </c>
      <c r="K80" s="53" t="n">
        <v>1480395</v>
      </c>
      <c r="L80" s="53" t="n">
        <f aca="false">SUM(E80:J80)*0.01</f>
        <v>740197.33</v>
      </c>
      <c r="M80" s="54" t="n">
        <f aca="false">SUM(E80:J80)</f>
        <v>74019733</v>
      </c>
    </row>
    <row r="81" customFormat="false" ht="15" hidden="false" customHeight="false" outlineLevel="0" collapsed="false">
      <c r="A81" s="0" t="s">
        <v>773</v>
      </c>
      <c r="B81" s="0" t="s">
        <v>774</v>
      </c>
      <c r="C81" s="0" t="s">
        <v>882</v>
      </c>
      <c r="D81" s="0" t="s">
        <v>883</v>
      </c>
      <c r="E81" s="53" t="n">
        <v>0</v>
      </c>
      <c r="F81" s="53" t="n">
        <v>0</v>
      </c>
      <c r="G81" s="53" t="n">
        <v>209964834</v>
      </c>
      <c r="H81" s="53" t="n">
        <v>0</v>
      </c>
      <c r="I81" s="53" t="n">
        <v>0</v>
      </c>
      <c r="J81" s="53" t="n">
        <v>0</v>
      </c>
      <c r="K81" s="53" t="n">
        <v>0</v>
      </c>
      <c r="L81" s="53" t="n">
        <f aca="false">SUM(E81:J81)*0.01</f>
        <v>2099648.34</v>
      </c>
      <c r="M81" s="54" t="n">
        <f aca="false">SUM(E81:J81)</f>
        <v>209964834</v>
      </c>
    </row>
    <row r="82" customFormat="false" ht="15" hidden="false" customHeight="false" outlineLevel="0" collapsed="false">
      <c r="A82" s="0" t="s">
        <v>773</v>
      </c>
      <c r="B82" s="0" t="s">
        <v>774</v>
      </c>
      <c r="C82" s="0" t="s">
        <v>884</v>
      </c>
      <c r="D82" s="0" t="s">
        <v>701</v>
      </c>
      <c r="E82" s="53" t="n">
        <v>0</v>
      </c>
      <c r="F82" s="53" t="n">
        <v>2750000</v>
      </c>
      <c r="G82" s="53" t="n">
        <v>0</v>
      </c>
      <c r="H82" s="53" t="n">
        <v>7168750</v>
      </c>
      <c r="I82" s="53" t="n">
        <v>0</v>
      </c>
      <c r="J82" s="53" t="n">
        <v>0</v>
      </c>
      <c r="K82" s="53" t="n">
        <v>198375</v>
      </c>
      <c r="L82" s="53" t="n">
        <f aca="false">SUM(E82:J82)*0.01</f>
        <v>99187.5</v>
      </c>
      <c r="M82" s="54" t="n">
        <f aca="false">SUM(E82:J82)</f>
        <v>9918750</v>
      </c>
    </row>
    <row r="83" customFormat="false" ht="15" hidden="false" customHeight="false" outlineLevel="0" collapsed="false">
      <c r="A83" s="0" t="s">
        <v>773</v>
      </c>
      <c r="B83" s="0" t="s">
        <v>774</v>
      </c>
      <c r="C83" s="0" t="s">
        <v>885</v>
      </c>
      <c r="D83" s="0" t="s">
        <v>653</v>
      </c>
      <c r="E83" s="53" t="n">
        <v>0</v>
      </c>
      <c r="F83" s="53" t="n">
        <v>11163250</v>
      </c>
      <c r="G83" s="53" t="n">
        <v>0</v>
      </c>
      <c r="H83" s="53" t="n">
        <v>62561250</v>
      </c>
      <c r="I83" s="53" t="n">
        <v>0</v>
      </c>
      <c r="J83" s="53" t="n">
        <v>0</v>
      </c>
      <c r="K83" s="53" t="n">
        <v>1464921</v>
      </c>
      <c r="L83" s="53" t="n">
        <f aca="false">SUM(E83:J83)*0.01</f>
        <v>737245</v>
      </c>
      <c r="M83" s="54" t="n">
        <f aca="false">SUM(E83:J83)</f>
        <v>73724500</v>
      </c>
    </row>
    <row r="84" customFormat="false" ht="15" hidden="false" customHeight="false" outlineLevel="0" collapsed="false">
      <c r="A84" s="0" t="s">
        <v>773</v>
      </c>
      <c r="B84" s="0" t="s">
        <v>774</v>
      </c>
      <c r="C84" s="0" t="s">
        <v>886</v>
      </c>
      <c r="D84" s="0" t="s">
        <v>887</v>
      </c>
      <c r="E84" s="53" t="n">
        <v>1096447</v>
      </c>
      <c r="F84" s="53" t="n">
        <v>4514607</v>
      </c>
      <c r="G84" s="53" t="n">
        <v>409837501</v>
      </c>
      <c r="H84" s="53" t="n">
        <v>0</v>
      </c>
      <c r="I84" s="53" t="n">
        <v>0</v>
      </c>
      <c r="J84" s="53" t="n">
        <v>0</v>
      </c>
      <c r="K84" s="53" t="n">
        <v>8308971</v>
      </c>
      <c r="L84" s="53" t="n">
        <f aca="false">SUM(E84:J84)*0.01</f>
        <v>4154485.55</v>
      </c>
      <c r="M84" s="54" t="n">
        <f aca="false">SUM(E84:J84)</f>
        <v>415448555</v>
      </c>
    </row>
    <row r="85" customFormat="false" ht="15" hidden="false" customHeight="false" outlineLevel="0" collapsed="false">
      <c r="A85" s="0" t="s">
        <v>773</v>
      </c>
      <c r="B85" s="0" t="s">
        <v>774</v>
      </c>
      <c r="C85" s="0" t="s">
        <v>888</v>
      </c>
      <c r="D85" s="0" t="s">
        <v>584</v>
      </c>
      <c r="E85" s="53" t="n">
        <v>9868020</v>
      </c>
      <c r="F85" s="53" t="n">
        <v>37840756</v>
      </c>
      <c r="G85" s="53" t="n">
        <v>0</v>
      </c>
      <c r="H85" s="53" t="n">
        <v>193029027</v>
      </c>
      <c r="I85" s="53" t="n">
        <v>302267</v>
      </c>
      <c r="J85" s="53" t="n">
        <v>0</v>
      </c>
      <c r="K85" s="53" t="n">
        <v>4820801</v>
      </c>
      <c r="L85" s="53" t="n">
        <f aca="false">SUM(E85:J85)*0.01</f>
        <v>2410400.7</v>
      </c>
      <c r="M85" s="54" t="n">
        <f aca="false">SUM(E85:J85)</f>
        <v>241040070</v>
      </c>
    </row>
    <row r="86" customFormat="false" ht="15" hidden="false" customHeight="false" outlineLevel="0" collapsed="false">
      <c r="A86" s="0" t="s">
        <v>773</v>
      </c>
      <c r="B86" s="0" t="s">
        <v>774</v>
      </c>
      <c r="C86" s="0" t="s">
        <v>889</v>
      </c>
      <c r="D86" s="0" t="s">
        <v>890</v>
      </c>
      <c r="E86" s="53" t="n">
        <v>0</v>
      </c>
      <c r="F86" s="53" t="n">
        <v>700000</v>
      </c>
      <c r="G86" s="53" t="n">
        <v>0</v>
      </c>
      <c r="H86" s="53" t="n">
        <v>8713750</v>
      </c>
      <c r="I86" s="53" t="n">
        <v>0</v>
      </c>
      <c r="J86" s="53" t="n">
        <v>0</v>
      </c>
      <c r="K86" s="53" t="n">
        <v>187766</v>
      </c>
      <c r="L86" s="53" t="n">
        <f aca="false">SUM(E86:J86)*0.01</f>
        <v>94137.5</v>
      </c>
      <c r="M86" s="54" t="n">
        <f aca="false">SUM(E86:J86)</f>
        <v>9413750</v>
      </c>
    </row>
    <row r="87" customFormat="false" ht="15" hidden="false" customHeight="false" outlineLevel="0" collapsed="false">
      <c r="A87" s="0" t="s">
        <v>773</v>
      </c>
      <c r="B87" s="0" t="s">
        <v>774</v>
      </c>
      <c r="C87" s="0" t="s">
        <v>891</v>
      </c>
      <c r="D87" s="0" t="s">
        <v>892</v>
      </c>
      <c r="E87" s="53" t="n">
        <v>13230892</v>
      </c>
      <c r="F87" s="53" t="n">
        <v>407719</v>
      </c>
      <c r="G87" s="53" t="n">
        <v>0</v>
      </c>
      <c r="H87" s="53" t="n">
        <v>0</v>
      </c>
      <c r="I87" s="53" t="n">
        <v>0</v>
      </c>
      <c r="J87" s="53" t="n">
        <v>0</v>
      </c>
      <c r="K87" s="53" t="n">
        <v>269247</v>
      </c>
      <c r="L87" s="53" t="n">
        <f aca="false">SUM(E87:J87)*0.01</f>
        <v>136386.11</v>
      </c>
      <c r="M87" s="54" t="n">
        <f aca="false">SUM(E87:J87)</f>
        <v>13638611</v>
      </c>
    </row>
    <row r="88" customFormat="false" ht="15" hidden="false" customHeight="false" outlineLevel="0" collapsed="false">
      <c r="A88" s="0" t="s">
        <v>773</v>
      </c>
      <c r="B88" s="0" t="s">
        <v>774</v>
      </c>
      <c r="C88" s="0" t="s">
        <v>893</v>
      </c>
      <c r="D88" s="0" t="s">
        <v>894</v>
      </c>
      <c r="E88" s="53" t="n">
        <v>1461929</v>
      </c>
      <c r="F88" s="53" t="n">
        <v>31199652</v>
      </c>
      <c r="G88" s="53" t="n">
        <v>0</v>
      </c>
      <c r="H88" s="53" t="n">
        <v>7430837</v>
      </c>
      <c r="I88" s="53" t="n">
        <v>0</v>
      </c>
      <c r="J88" s="53" t="n">
        <v>362220</v>
      </c>
      <c r="K88" s="53" t="n">
        <v>809093</v>
      </c>
      <c r="L88" s="53" t="n">
        <f aca="false">SUM(E88:J88)*0.01</f>
        <v>404546.38</v>
      </c>
      <c r="M88" s="54" t="n">
        <f aca="false">SUM(E88:J88)</f>
        <v>40454638</v>
      </c>
    </row>
    <row r="89" customFormat="false" ht="15" hidden="false" customHeight="false" outlineLevel="0" collapsed="false">
      <c r="A89" s="0" t="s">
        <v>773</v>
      </c>
      <c r="B89" s="0" t="s">
        <v>774</v>
      </c>
      <c r="C89" s="0" t="s">
        <v>895</v>
      </c>
      <c r="D89" s="0" t="s">
        <v>512</v>
      </c>
      <c r="E89" s="53" t="n">
        <v>0</v>
      </c>
      <c r="F89" s="53" t="n">
        <v>20181885</v>
      </c>
      <c r="G89" s="53" t="n">
        <v>0</v>
      </c>
      <c r="H89" s="53" t="n">
        <v>6196865</v>
      </c>
      <c r="I89" s="53" t="n">
        <v>0</v>
      </c>
      <c r="J89" s="53" t="n">
        <v>0</v>
      </c>
      <c r="K89" s="53" t="n">
        <v>527575</v>
      </c>
      <c r="L89" s="53" t="n">
        <f aca="false">SUM(E89:J89)*0.01</f>
        <v>263787.5</v>
      </c>
      <c r="M89" s="54" t="n">
        <f aca="false">SUM(E89:J89)</f>
        <v>26378750</v>
      </c>
    </row>
    <row r="90" customFormat="false" ht="15" hidden="false" customHeight="false" outlineLevel="0" collapsed="false">
      <c r="A90" s="0" t="s">
        <v>773</v>
      </c>
      <c r="B90" s="0" t="s">
        <v>774</v>
      </c>
      <c r="C90" s="0" t="s">
        <v>896</v>
      </c>
      <c r="D90" s="0" t="s">
        <v>897</v>
      </c>
      <c r="E90" s="53" t="n">
        <v>0</v>
      </c>
      <c r="F90" s="53" t="n">
        <v>0</v>
      </c>
      <c r="G90" s="53" t="n">
        <v>0</v>
      </c>
      <c r="H90" s="53" t="n">
        <v>22484230</v>
      </c>
      <c r="I90" s="53" t="n">
        <v>0</v>
      </c>
      <c r="J90" s="53" t="n">
        <v>0</v>
      </c>
      <c r="K90" s="53" t="n">
        <v>431400</v>
      </c>
      <c r="L90" s="53" t="n">
        <f aca="false">SUM(E90:J90)*0.01</f>
        <v>224842.3</v>
      </c>
      <c r="M90" s="54" t="n">
        <f aca="false">SUM(E90:J90)</f>
        <v>22484230</v>
      </c>
    </row>
    <row r="91" customFormat="false" ht="15" hidden="false" customHeight="false" outlineLevel="0" collapsed="false">
      <c r="A91" s="0" t="s">
        <v>773</v>
      </c>
      <c r="B91" s="0" t="s">
        <v>774</v>
      </c>
      <c r="C91" s="0" t="s">
        <v>898</v>
      </c>
      <c r="D91" s="0" t="s">
        <v>656</v>
      </c>
      <c r="E91" s="53" t="n">
        <v>0</v>
      </c>
      <c r="F91" s="53" t="n">
        <v>0</v>
      </c>
      <c r="G91" s="53" t="n">
        <v>0</v>
      </c>
      <c r="H91" s="53" t="n">
        <v>36162500</v>
      </c>
      <c r="I91" s="53" t="n">
        <v>0</v>
      </c>
      <c r="J91" s="53" t="n">
        <v>0</v>
      </c>
      <c r="K91" s="53" t="n">
        <v>722786</v>
      </c>
      <c r="L91" s="53" t="n">
        <f aca="false">SUM(E91:J91)*0.01</f>
        <v>361625</v>
      </c>
      <c r="M91" s="54" t="n">
        <f aca="false">SUM(E91:J91)</f>
        <v>36162500</v>
      </c>
    </row>
    <row r="92" customFormat="false" ht="15" hidden="false" customHeight="false" outlineLevel="0" collapsed="false">
      <c r="A92" s="0" t="s">
        <v>773</v>
      </c>
      <c r="B92" s="0" t="s">
        <v>774</v>
      </c>
      <c r="C92" s="0" t="s">
        <v>899</v>
      </c>
      <c r="D92" s="0" t="s">
        <v>284</v>
      </c>
      <c r="E92" s="53" t="n">
        <v>0</v>
      </c>
      <c r="F92" s="53" t="n">
        <v>210000</v>
      </c>
      <c r="G92" s="53" t="n">
        <v>0</v>
      </c>
      <c r="H92" s="53" t="n">
        <v>0</v>
      </c>
      <c r="I92" s="53" t="n">
        <v>0</v>
      </c>
      <c r="J92" s="53" t="n">
        <v>0</v>
      </c>
      <c r="K92" s="53" t="n">
        <v>0</v>
      </c>
      <c r="L92" s="53" t="n">
        <f aca="false">SUM(E92:J92)*0.01</f>
        <v>2100</v>
      </c>
      <c r="M92" s="54" t="n">
        <f aca="false">SUM(E92:J92)</f>
        <v>210000</v>
      </c>
    </row>
    <row r="93" customFormat="false" ht="15" hidden="false" customHeight="false" outlineLevel="0" collapsed="false">
      <c r="A93" s="0" t="s">
        <v>773</v>
      </c>
      <c r="B93" s="0" t="s">
        <v>774</v>
      </c>
      <c r="C93" s="0" t="s">
        <v>900</v>
      </c>
      <c r="D93" s="0" t="s">
        <v>901</v>
      </c>
      <c r="E93" s="53" t="n">
        <v>22279614</v>
      </c>
      <c r="F93" s="53" t="n">
        <v>0</v>
      </c>
      <c r="G93" s="53" t="n">
        <v>390621410</v>
      </c>
      <c r="H93" s="53" t="n">
        <v>0</v>
      </c>
      <c r="I93" s="53" t="n">
        <v>0</v>
      </c>
      <c r="J93" s="53" t="n">
        <v>0</v>
      </c>
      <c r="K93" s="53" t="n">
        <v>8258022</v>
      </c>
      <c r="L93" s="53" t="n">
        <f aca="false">SUM(E93:J93)*0.01</f>
        <v>4129010.24</v>
      </c>
      <c r="M93" s="54" t="n">
        <f aca="false">SUM(E93:J93)</f>
        <v>412901024</v>
      </c>
    </row>
    <row r="94" customFormat="false" ht="15" hidden="false" customHeight="false" outlineLevel="0" collapsed="false">
      <c r="A94" s="0" t="s">
        <v>773</v>
      </c>
      <c r="B94" s="0" t="s">
        <v>774</v>
      </c>
      <c r="C94" s="0" t="s">
        <v>902</v>
      </c>
      <c r="D94" s="0" t="s">
        <v>229</v>
      </c>
      <c r="E94" s="53" t="n">
        <v>761421</v>
      </c>
      <c r="F94" s="53" t="n">
        <v>593463</v>
      </c>
      <c r="G94" s="53" t="n">
        <v>0</v>
      </c>
      <c r="H94" s="53" t="n">
        <v>0</v>
      </c>
      <c r="I94" s="53" t="n">
        <v>0</v>
      </c>
      <c r="J94" s="53" t="n">
        <v>1102569</v>
      </c>
      <c r="K94" s="53" t="n">
        <v>49148</v>
      </c>
      <c r="L94" s="53" t="n">
        <f aca="false">SUM(E94:J94)*0.01</f>
        <v>24574.53</v>
      </c>
      <c r="M94" s="54" t="n">
        <f aca="false">SUM(E94:J94)</f>
        <v>2457453</v>
      </c>
    </row>
    <row r="95" customFormat="false" ht="15" hidden="false" customHeight="false" outlineLevel="0" collapsed="false">
      <c r="A95" s="0" t="s">
        <v>773</v>
      </c>
      <c r="B95" s="0" t="s">
        <v>774</v>
      </c>
      <c r="C95" s="0" t="s">
        <v>903</v>
      </c>
      <c r="D95" s="0" t="s">
        <v>904</v>
      </c>
      <c r="E95" s="53" t="n">
        <v>0</v>
      </c>
      <c r="F95" s="53" t="n">
        <v>17648959</v>
      </c>
      <c r="G95" s="53" t="n">
        <v>0</v>
      </c>
      <c r="H95" s="53" t="n">
        <v>0</v>
      </c>
      <c r="I95" s="53" t="n">
        <v>0</v>
      </c>
      <c r="J95" s="53" t="n">
        <v>0</v>
      </c>
      <c r="K95" s="53" t="n">
        <v>352979</v>
      </c>
      <c r="L95" s="53" t="n">
        <f aca="false">SUM(E95:J95)*0.01</f>
        <v>176489.59</v>
      </c>
      <c r="M95" s="54" t="n">
        <f aca="false">SUM(E95:J95)</f>
        <v>17648959</v>
      </c>
    </row>
  </sheetData>
  <autoFilter ref="A2:M1174"/>
  <mergeCells count="1">
    <mergeCell ref="E1:M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Roman,Normál"&amp;12&amp;A</oddHeader>
    <oddFooter>&amp;C&amp;"Times New Roman,Normál"&amp;12Oldal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LibreOffice/5.1.4.2$Windows_x86 LibreOffice_project/f99d75f39f1c57ebdd7ffc5f42867c12031db97a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2014-08-28T06:00:42Z</dcterms:created>
  <dc:creator>zsoka</dc:creator>
  <dc:description/>
  <dc:language>hu-HU</dc:language>
  <cp:lastModifiedBy/>
  <cp:lastPrinted>2015-05-22T07:33:17Z</cp:lastPrinted>
  <dcterms:modified xsi:type="dcterms:W3CDTF">2016-08-11T13:42:37Z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