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workbookProtection workbookPassword="CAB5" lockStructure="1"/>
  <bookViews>
    <workbookView xWindow="120" yWindow="270" windowWidth="6675" windowHeight="7305" tabRatio="707" activeTab="2"/>
  </bookViews>
  <sheets>
    <sheet name="01-Kitöltési útmutató" sheetId="9" r:id="rId1"/>
    <sheet name="02-EIR alapadatok" sheetId="8" r:id="rId2"/>
    <sheet name="03-EIR felmérés" sheetId="4" r:id="rId3"/>
  </sheets>
  <calcPr calcId="145621"/>
</workbook>
</file>

<file path=xl/calcChain.xml><?xml version="1.0" encoding="utf-8"?>
<calcChain xmlns="http://schemas.openxmlformats.org/spreadsheetml/2006/main">
  <c r="I21" i="4" l="1"/>
  <c r="H21" i="4"/>
  <c r="G21" i="4"/>
  <c r="I20" i="4"/>
  <c r="H20" i="4"/>
  <c r="G20" i="4"/>
  <c r="I19" i="4"/>
  <c r="H19" i="4"/>
  <c r="G19" i="4"/>
  <c r="I18" i="4"/>
  <c r="H18" i="4"/>
  <c r="G18" i="4"/>
  <c r="A2" i="4" l="1"/>
  <c r="I34" i="4" l="1"/>
  <c r="H33" i="4"/>
  <c r="G10" i="4"/>
  <c r="G11" i="4"/>
  <c r="G12" i="4"/>
  <c r="G13" i="4"/>
  <c r="H9" i="4"/>
  <c r="I9" i="4"/>
  <c r="H10" i="4"/>
  <c r="I10" i="4"/>
  <c r="H11" i="4"/>
  <c r="I11" i="4"/>
  <c r="H12" i="4"/>
  <c r="I12" i="4"/>
  <c r="H13" i="4"/>
  <c r="I13" i="4"/>
  <c r="G9" i="4"/>
  <c r="H14" i="4" l="1"/>
  <c r="I14" i="4"/>
  <c r="H15" i="4"/>
  <c r="I15" i="4"/>
  <c r="H16" i="4"/>
  <c r="I16" i="4"/>
  <c r="H17" i="4"/>
  <c r="I17" i="4"/>
  <c r="H26" i="4"/>
  <c r="I26" i="4"/>
  <c r="H27" i="4"/>
  <c r="I27" i="4"/>
  <c r="H28" i="4"/>
  <c r="I28" i="4"/>
  <c r="H29" i="4"/>
  <c r="I29" i="4"/>
  <c r="H30" i="4"/>
  <c r="I30" i="4"/>
  <c r="H31" i="4"/>
  <c r="I31" i="4"/>
  <c r="H32" i="4"/>
  <c r="I32" i="4"/>
  <c r="H22" i="4"/>
  <c r="I22" i="4"/>
  <c r="H23" i="4"/>
  <c r="I23" i="4"/>
  <c r="H24" i="4"/>
  <c r="I24" i="4"/>
  <c r="H25" i="4"/>
  <c r="I25" i="4"/>
  <c r="G14" i="4"/>
  <c r="G15" i="4"/>
  <c r="G16" i="4"/>
  <c r="G17" i="4"/>
  <c r="G26" i="4"/>
  <c r="G27" i="4"/>
  <c r="G28" i="4"/>
  <c r="G29" i="4"/>
  <c r="G30" i="4"/>
  <c r="G31" i="4"/>
  <c r="G32" i="4"/>
  <c r="G22" i="4"/>
  <c r="G23" i="4"/>
  <c r="G24" i="4"/>
  <c r="G25" i="4"/>
  <c r="I7" i="4"/>
  <c r="G5" i="4"/>
  <c r="G4" i="4"/>
  <c r="H6" i="4"/>
  <c r="H36" i="4" l="1"/>
  <c r="B13" i="8" s="1"/>
  <c r="I36" i="4"/>
  <c r="B14" i="8" s="1"/>
  <c r="G36" i="4"/>
  <c r="B12" i="8" s="1"/>
  <c r="B15" i="8" l="1"/>
  <c r="C20" i="8" s="1"/>
</calcChain>
</file>

<file path=xl/sharedStrings.xml><?xml version="1.0" encoding="utf-8"?>
<sst xmlns="http://schemas.openxmlformats.org/spreadsheetml/2006/main" count="152" uniqueCount="138">
  <si>
    <t>Válasz</t>
  </si>
  <si>
    <t>Osztály</t>
  </si>
  <si>
    <t>Társadalmi-politikai hatás</t>
  </si>
  <si>
    <t>Személyi sérülés</t>
  </si>
  <si>
    <t>Káresemény mértéke</t>
  </si>
  <si>
    <t>Nagyon nagy</t>
  </si>
  <si>
    <t>Nagy</t>
  </si>
  <si>
    <t>Közepes</t>
  </si>
  <si>
    <t>Kicsi</t>
  </si>
  <si>
    <t>Elhanyagolható</t>
  </si>
  <si>
    <t>Káreseményt kiváltó esemény bekövetkezésének valószínűsége</t>
  </si>
  <si>
    <t>Közvetlen és közvetett anyagi kár</t>
  </si>
  <si>
    <t>nincs bizalomvesztés, a probléma az érintett szervezeten belül marad, és azon belül meg is oldható;</t>
  </si>
  <si>
    <t>a lehetséges társadalmi-politikai hatás az érintett szervezeten belül kezelhető;</t>
  </si>
  <si>
    <t>a lehetséges társadalmi-politikai hatás: bizalomvesztés állhat elő az érintett szervezeten belül, vagy szervezeti szabályokban foglalt kötelezettségek sérülhetnek;</t>
  </si>
  <si>
    <t>a káresemény lehetséges társadalmi-politikai hatásaként a jogszabályok betartása, vagy végrehajtása elmaradhat, bekövetkezhet a bizalomvesztés a szervezeten belül, az érintett szervezet felső vezetésében, vagy vezetésében személyi felelősségre vonást kell alkalmazni;</t>
  </si>
  <si>
    <t>a lehetséges társadalmi-politikai hatás: súlyos bizalomvesztés az érintett szervezettel szemben, alapvető emberi, vagy a társadalom működése szempontjából kiemelt jogok sérülhetnek;</t>
  </si>
  <si>
    <t>személyi sérülések esélye megnőhet (ideértve például a káresemény miatti ellátás elmaradását, a rendszer irányítatlansága miatti veszélyeket);</t>
  </si>
  <si>
    <t>emberi életek kerülnek közvetlen veszélybe, személyi sérülések nagy számban következhetnek be;</t>
  </si>
  <si>
    <t>a nemzeti adatvagyon helyreállíthatatlanul megsérülhet;</t>
  </si>
  <si>
    <t>az ország, a társadalom működőképességének fenntartását biztosító létfontosságú információs rendszer rendelkezésre állása nem biztosított;</t>
  </si>
  <si>
    <t>R</t>
  </si>
  <si>
    <t>B</t>
  </si>
  <si>
    <t>S</t>
  </si>
  <si>
    <t>Kategória</t>
  </si>
  <si>
    <t>Kérdés, állítás</t>
  </si>
  <si>
    <t>Minősített adatok kezelése</t>
  </si>
  <si>
    <t>Különleges adatok kezelése</t>
  </si>
  <si>
    <t>Nemzeti adatvagyon</t>
  </si>
  <si>
    <t>Létfontosságú rendszer</t>
  </si>
  <si>
    <t>Az EIR-ben kezelt adatok bizalmasságában bekövetkező káresemény által kiváltott kár maximális mértéke</t>
  </si>
  <si>
    <t>Az EIR-ben kezelt adatok vagy az EIR sértetlenségében bekövetkező káresemény által kiváltott kár maximális mértéke</t>
  </si>
  <si>
    <t>Az EIR-ben kezelt adatok vagy az EIR rendelkezésre állásában bekövetkező káresemény által kiváltott kár maximális mértéke</t>
  </si>
  <si>
    <t>A fenti táblázatban megadott legnagyobb kármértékű eseményt kiváltó esemény bekövetkezésének gyakorisága, valószínűsége:</t>
  </si>
  <si>
    <t>Nemzeti adatvagyont érő kár</t>
  </si>
  <si>
    <t>Létfontosságú rendszert érintő kár</t>
  </si>
  <si>
    <t>Valószínűség / gyakoriság</t>
  </si>
  <si>
    <t>EIR rövid kódja:</t>
  </si>
  <si>
    <t>EIR neve:</t>
  </si>
  <si>
    <t>Az EIR rövid leírása:</t>
  </si>
  <si>
    <t>Az EIR-ben kezelt adatok bizalmasságát befolyásoló káresemény gyakorisága, valószínűsége:</t>
  </si>
  <si>
    <t>Az EIR-ben kezelt adatok vagy az EIR sértetlenségét befolyásoló káresemény gyakorisága, valószínűsége:</t>
  </si>
  <si>
    <t>Az EIR-ben kezelt adatok vagy az EIR rendelkezésre állását befolyásoló káresemény gyakorisága, valószínűsége:</t>
  </si>
  <si>
    <t>Bekövetkező káreseményekre vonatkozó kérdések, állítások</t>
  </si>
  <si>
    <t>A EIR kezel a 2009. évi CLV. törvény szerint meghatározott minősített adatot (mint például: nemzeti minősített adat, külföldi minősített adat).</t>
  </si>
  <si>
    <t>Az EIR kezel a 2011. évi CXII. törvény szerint meghatározott különleges adatot (mint például: a faji eredetre, a nemzetiséghez tartozásra, a politikai véleményre vagy pártállásra, a vallásos vagy más világnézeti meggyőződésre, az érdek-képviseleti szervezeti tagságra, a szexuális életre vonatkozó személyes adat, az egészségi állapotra, a kóros szenvedélyre vonatkozó személyes adat, valamint a bűnügyi személyes adat).</t>
  </si>
  <si>
    <t>Az EIR a 38/2011. (III. 22.) Korm. rendelet melléklete alapján nemzeti adatvagyon körébe tartozó állami nyilvántartás.</t>
  </si>
  <si>
    <t>Az EIR a 65/2013. (III. 8.) Korm. Rendelet alapján létfontosságú rendszerként kijelölésre került.
(létfontosságú információs rendszer és létesítmény: a társadalom olyan hálózatszerű, fizikai vagy virtuális rendszerei, eszközei és módszerei, amelyek az információ folyamatos biztosítása és az informatikai feltételek üzemfolytonosságának szükségességéből adódóan önmagukban létfontosságú rendszerelemek, vagy más azonosított létfontosságú rendszerelemek működéséhez nélkülözhetetlenek.)</t>
  </si>
  <si>
    <t>a közvetlen és közvetett anyagi kár 300.000.000 Ft és 1.500.000.000 Ft között van.</t>
  </si>
  <si>
    <t>a közvetlen és közvetett anyagi kár 1.500.000.000 Ft és 3.000.000.000 Ft között van.</t>
  </si>
  <si>
    <t>a közvetlen és közvetett anyagi kár 3.000.000.000 Ft és 4.500.000.000 Ft között van.</t>
  </si>
  <si>
    <t>a közvetlen és közvetett anyagi kár meghaladja a 4.500.000.000 Ft-ot.</t>
  </si>
  <si>
    <r>
      <t>a.</t>
    </r>
    <r>
      <rPr>
        <sz val="7"/>
        <color theme="1"/>
        <rFont val="Times New Roman"/>
        <family val="1"/>
        <charset val="238"/>
      </rPr>
      <t xml:space="preserve">       </t>
    </r>
    <r>
      <rPr>
        <sz val="11"/>
        <color theme="1"/>
        <rFont val="Calibri"/>
        <family val="2"/>
        <charset val="238"/>
        <scheme val="minor"/>
      </rPr>
      <t>A bizalmasság fogalma alapvetően az adathoz való jogosulatlan hozzáférést jelenti, sérülése az ebből következő, a szervezet működését és megítélését befolyásoló negatív hatás.</t>
    </r>
  </si>
  <si>
    <r>
      <t>b.</t>
    </r>
    <r>
      <rPr>
        <sz val="7"/>
        <color theme="1"/>
        <rFont val="Times New Roman"/>
        <family val="1"/>
        <charset val="238"/>
      </rPr>
      <t xml:space="preserve">      </t>
    </r>
    <r>
      <rPr>
        <sz val="11"/>
        <color theme="1"/>
        <rFont val="Calibri"/>
        <family val="2"/>
        <charset val="238"/>
        <scheme val="minor"/>
      </rPr>
      <t xml:space="preserve">A sértetlenség biztonsági célja az adat megváltozásának, megsemmisülésének (a rendszer által szolgáltatott adatok tartalma hiányos, pontatlan, vagy valótlan, illetve a rendszer helytelen információt közölt) a szervezet működését és megítélését befolyásoló hatását jelenti.  </t>
    </r>
  </si>
  <si>
    <r>
      <t>c.</t>
    </r>
    <r>
      <rPr>
        <sz val="7"/>
        <color theme="1"/>
        <rFont val="Times New Roman"/>
        <family val="1"/>
        <charset val="238"/>
      </rPr>
      <t xml:space="preserve">       </t>
    </r>
    <r>
      <rPr>
        <sz val="11"/>
        <color theme="1"/>
        <rFont val="Calibri"/>
        <family val="2"/>
        <charset val="238"/>
        <scheme val="minor"/>
      </rPr>
      <t>A rendelkezésre állás kiesése az elektronikus információs rendszer és így a rendszer által kezelt adat a jogosultak általi elérésének, felhasználásának előre nem tervezett korlátozottságát vagy hiányát jelenti.</t>
    </r>
  </si>
  <si>
    <t>Amíg a káresemények nagyságát, illetve a vonatkozó jogszabályokat nagyon pontosan meg lehet adni, addig a bekövetkezési valószínűségre nem lehetséges pontos adatok megadása, ezért annak becslésére van szükség. A becsléshez felhasználható minden releváns adat, úgy mint: korábbi tapasztalatok, releváns iparági sztenderdek, legjobb gyakorlatok, szabványok, ajánlások, stb.</t>
  </si>
  <si>
    <r>
      <rPr>
        <b/>
        <sz val="11"/>
        <color theme="1"/>
        <rFont val="Calibri"/>
        <family val="2"/>
        <charset val="238"/>
        <scheme val="minor"/>
      </rPr>
      <t>A segédtábla működése:</t>
    </r>
    <r>
      <rPr>
        <sz val="11"/>
        <color theme="1"/>
        <rFont val="Calibri"/>
        <family val="2"/>
        <charset val="238"/>
        <scheme val="minor"/>
      </rPr>
      <t xml:space="preserve">
A 02 munkalapon ki kell tölteni az EIR-hez kapcsolódó alapadatokat.
A biztonsági osztály megállapításához a 03 munkalapon a következőket kell megadni: Az első 4 mezőben válaszolni kell az EIR jogi státuszával kapcsolatos kérdésekre. A bizalmasság, a sértetlenség és a rendelkezésre állás blokkokban legalább egy-egy esetben az ’IGAZ’ választ kell megadni bekövetkező káresemény által kiváltott kár maximális mértéke mezők valamelyikében, hogy az eredmény számítható legyen. A több érték megadása pontosabbá teszi az eredményt. Meg kell adni a beállított legnagyobb káreseményt kiváltó esemény bekövetkezési valószínűségét. A táblázat a káresemény nagysága és annak bekövetkezés valószínűsége alapján határozza meg az EIR biztonsági osztályát.
A segédtábla az egymásnak ellentmondó értékeket nem értelmezni, azok közül a szigorúbb követelményeket (magasabb biztonsági osztályt eredményező) jelentő értéket veszi figyelembe.</t>
    </r>
  </si>
  <si>
    <t>A bizalmasság, a sértetlenség és a rendelkezésre állás egységeinek kitöltésekor a szempontban meghatározott fogalom alapján felmerülő kockázati tényezők fenyegetettségét figyelembe véve kell a kármérték szintet megbecsülni az alábbiak szerint:</t>
  </si>
  <si>
    <r>
      <t>adatfeldolgozás:</t>
    </r>
    <r>
      <rPr>
        <sz val="11"/>
        <color theme="1"/>
        <rFont val="Calibri"/>
        <family val="2"/>
        <charset val="238"/>
        <scheme val="minor"/>
      </rPr>
      <t xml:space="preserve"> az adatkezelési műveletekhez kapcsolódó technikai feladatok elvégzése, függetlenül a műveletek végrehajtásához alkalmazott módszertől és eszköztől, valamint az alkalmazás helyétől, feltéve hogy a technikai feladatot az adatokon végzik;</t>
    </r>
  </si>
  <si>
    <r>
      <t>adatfeldolgozó:</t>
    </r>
    <r>
      <rPr>
        <sz val="11"/>
        <color theme="1"/>
        <rFont val="Calibri"/>
        <family val="2"/>
        <charset val="238"/>
        <scheme val="minor"/>
      </rPr>
      <t xml:space="preserve"> az a természetes vagy jogi személy, valamint jogi személyiséggel nem rendelkező szervezet, aki vagy amely szerződés alapján – beleértve a jogszabály rendelkezése alapján kötött szerződést is – adatok feldolgozását végzi;</t>
    </r>
  </si>
  <si>
    <r>
      <t>adatgazda:</t>
    </r>
    <r>
      <rPr>
        <sz val="11"/>
        <color theme="1"/>
        <rFont val="Calibri"/>
        <family val="2"/>
        <charset val="238"/>
        <scheme val="minor"/>
      </rPr>
      <t xml:space="preserve"> annak a szervezeti egységnek a vezetője, ahová jogszabály vagy közjogi szervezetszabályozó eszköz az adat kezelését rendeli, illetve ahol az adat keletkezik;</t>
    </r>
  </si>
  <si>
    <r>
      <t>adatkezelés:</t>
    </r>
    <r>
      <rPr>
        <sz val="11"/>
        <color theme="1"/>
        <rFont val="Calibri"/>
        <family val="2"/>
        <charset val="238"/>
        <scheme val="minor"/>
      </rPr>
      <t xml:space="preserve"> az alkalmazott eljárástól függetlenül az adatokon végzett bármely művelet vagy a műveletek összessége, így különösen az adatok gyűjtése, felvétele, rögzítése, rendszerezése, tárolása, megváltoztatása, felhasználása, lekérdezése, továbbítása, nyilvánosságra hozatala, összehangolása vagy összekapcsolása, zárolása, törlése és megsemmisítése, valamint az adatok további felhasználásának megakadályozása, fénykép-, hang- vagy képfelvétel készítése, valamint a személy azonosítására alkalmas fizikai jellemzők rögzítése;</t>
    </r>
  </si>
  <si>
    <r>
      <t>adatkezelő:</t>
    </r>
    <r>
      <rPr>
        <sz val="11"/>
        <color theme="1"/>
        <rFont val="Calibri"/>
        <family val="2"/>
        <charset val="238"/>
        <scheme val="minor"/>
      </rPr>
      <t xml:space="preserve"> az a természetes vagy jogi személy, valamint jogi személyiséggel nem rendelkező szervezet, aki vagy amely önállóan vagy másokkal együtt az adatok kezelésének célját meghatározza, az adatkezelésre (beleértve a felhasznált eszközt) vonatkozó döntéseket meghozza és végrehajtja, vagy az adatfeldolgozóval végrehajtatja;</t>
    </r>
  </si>
  <si>
    <r>
      <t>bizalmasság:</t>
    </r>
    <r>
      <rPr>
        <sz val="11"/>
        <color theme="1"/>
        <rFont val="Calibri"/>
        <family val="2"/>
        <charset val="238"/>
        <scheme val="minor"/>
      </rPr>
      <t xml:space="preserve"> az elektronikus információs rendszer azon tulajdonsága, hogy a benne tárolt adatot, információt csak az arra jogosultak és csak a jogosultságuk szintje szerint ismerhetik meg, használhatják fel, illetve rendelkezhetnek a felhasználásáról;</t>
    </r>
  </si>
  <si>
    <r>
      <t>biztonsági osztály:</t>
    </r>
    <r>
      <rPr>
        <sz val="11"/>
        <color theme="1"/>
        <rFont val="Calibri"/>
        <family val="2"/>
        <charset val="238"/>
        <scheme val="minor"/>
      </rPr>
      <t xml:space="preserve"> az elektronikus információs rendszer védelmének elvárt erőssége;</t>
    </r>
  </si>
  <si>
    <r>
      <t>elektronikus információs rendszer:</t>
    </r>
    <r>
      <rPr>
        <sz val="11"/>
        <color theme="1"/>
        <rFont val="Calibri"/>
        <family val="2"/>
        <charset val="238"/>
        <scheme val="minor"/>
      </rPr>
      <t xml:space="preserve"> az adatok, információk kezelésére használt eszközök (környezeti infrastruktúra, hardver, hálózat és adathordozók), eljárások (szabályozás, szoftver és kapcsolódó folyamatok), valamint az ezeket kezelő személyek együttese; Egy elektronikus információs rendszernek kell tekinteni adott adatgazda által, adott cél érdekében az adatok, információk kezelésére használt eszközök (környezeti infrastruktúra, hardver, hálózat és adathordozók), eljárások (szabályozás, szoftver és kapcsolódó folyamatok), valamint az ezeket kezelő személyek együttesét.</t>
    </r>
  </si>
  <si>
    <r>
      <t>elektronikus információs rendszer biztonsága:</t>
    </r>
    <r>
      <rPr>
        <sz val="11"/>
        <color theme="1"/>
        <rFont val="Calibri"/>
        <family val="2"/>
        <charset val="238"/>
        <scheme val="minor"/>
      </rPr>
      <t xml:space="preserve"> az elektronikus információs rendszer olyan állapota, amelyben annak védelme az elektronikus információs rendszerben kezelt adatok bizalmassága, sértetlensége és rendelkezésre állása, valamint az elektronikus információs rendszer elemeinek sértetlensége és rendelkezésre állása szempontjából zárt, teljes körű, folytonos és a kockázatokkal arányos;</t>
    </r>
  </si>
  <si>
    <r>
      <t>folytonos védelem:</t>
    </r>
    <r>
      <rPr>
        <sz val="11"/>
        <color theme="1"/>
        <rFont val="Calibri"/>
        <family val="2"/>
        <charset val="238"/>
        <scheme val="minor"/>
      </rPr>
      <t xml:space="preserve"> az időben változó körülmények és viszonyok között is megszakítás nélkül megvalósuló védelem;</t>
    </r>
  </si>
  <si>
    <r>
      <t>kockázat:</t>
    </r>
    <r>
      <rPr>
        <sz val="11"/>
        <color theme="1"/>
        <rFont val="Calibri"/>
        <family val="2"/>
        <charset val="238"/>
        <scheme val="minor"/>
      </rPr>
      <t xml:space="preserve"> a fenyegetettség mértéke, amely egy fenyegetés bekövetkezése gyakoriságának (bekövetkezési valószínűségének) és az ez által okozott kár nagyságának a függvénye;</t>
    </r>
  </si>
  <si>
    <r>
      <t>kockázatokkal arányos védelem:</t>
    </r>
    <r>
      <rPr>
        <sz val="11"/>
        <color theme="1"/>
        <rFont val="Calibri"/>
        <family val="2"/>
        <charset val="238"/>
        <scheme val="minor"/>
      </rPr>
      <t xml:space="preserve"> az elektronikus információs rendszer olyan védelme, amelynek során a védelem költségei arányosak a fenyegetések által okozható károk értékével;</t>
    </r>
  </si>
  <si>
    <r>
      <t>létfontosságú információs rendszerelem:</t>
    </r>
    <r>
      <rPr>
        <sz val="11"/>
        <color theme="1"/>
        <rFont val="Calibri"/>
        <family val="2"/>
        <charset val="238"/>
        <scheme val="minor"/>
      </rPr>
      <t xml:space="preserve"> az európai létfontosságú rendszerelemmé és a nemzeti létfontosságú rendszerelemmé törvény alapján kijelölt létfontosságú rendszerelemek azon elektronikus információs létesítményei, eszközei vagy szolgáltatásai, amelyek működésképtelenné válása vagy megsemmisülése az európai létfontosságú rendszerelemmé és a nemzeti létfontosságú rendszerelemmé törvény alapján kijelölt létfontosságú rendszerelemeket vagy azok részeit elérhetetlenné tenné, vagy működőképességüket jelentősen csökkentené;</t>
    </r>
  </si>
  <si>
    <r>
      <t>rendelkezésre állás:</t>
    </r>
    <r>
      <rPr>
        <sz val="11"/>
        <color theme="1"/>
        <rFont val="Calibri"/>
        <family val="2"/>
        <charset val="238"/>
        <scheme val="minor"/>
      </rPr>
      <t xml:space="preserve"> annak biztosítása, hogy az elektronikus információs rendszerek az arra jogosult személy számára elérhetőek és az abban kezelt adatok felhasználhatóak legyenek;</t>
    </r>
  </si>
  <si>
    <r>
      <t>sértetlenség:</t>
    </r>
    <r>
      <rPr>
        <sz val="11"/>
        <color theme="1"/>
        <rFont val="Calibri"/>
        <family val="2"/>
        <charset val="238"/>
        <scheme val="minor"/>
      </rPr>
      <t xml:space="preserve"> az adat tulajdonsága, amely arra vonatkozik, hogy az adat tartalma és tulajdonságai az elvárttal megegyeznek, ideértve a bizonyosságot abban, hogy az az elvárt forrásból származik (hitelesség) és a származás ellenőrizhetőségét, bizonyosságát (letagadhatatlanságát) is, illetve az elektronikus információs rendszer elemeinek azon tulajdonságát, amely arra vonatkozik, hogy az elektronikus információs rendszer eleme rendeltetésének megfelelően használható;</t>
    </r>
  </si>
  <si>
    <r>
      <t>teljes körű védelem:</t>
    </r>
    <r>
      <rPr>
        <sz val="11"/>
        <color theme="1"/>
        <rFont val="Calibri"/>
        <family val="2"/>
        <charset val="238"/>
        <scheme val="minor"/>
      </rPr>
      <t xml:space="preserve"> az elektronikus információs rendszer valamennyi elemére kiterjedő védelem;</t>
    </r>
  </si>
  <si>
    <r>
      <t>zárt védelem:</t>
    </r>
    <r>
      <rPr>
        <sz val="11"/>
        <color theme="1"/>
        <rFont val="Calibri"/>
        <family val="2"/>
        <charset val="238"/>
        <scheme val="minor"/>
      </rPr>
      <t xml:space="preserve"> az összes számításba vehető fenyegetést figyelembe vevő védelem.</t>
    </r>
  </si>
  <si>
    <t>Kapcsolódó fogalmak magyarázata (2013.évi L. trv.):</t>
  </si>
  <si>
    <r>
      <rPr>
        <b/>
        <sz val="11"/>
        <color theme="1"/>
        <rFont val="Calibri"/>
        <family val="2"/>
        <charset val="238"/>
        <scheme val="minor"/>
      </rPr>
      <t>A biztonsági osztályba sorolásról általánosan:</t>
    </r>
    <r>
      <rPr>
        <sz val="11"/>
        <color theme="1"/>
        <rFont val="Calibri"/>
        <family val="2"/>
        <charset val="238"/>
        <scheme val="minor"/>
      </rPr>
      <t xml:space="preserve">
Az EIR biztonsági osztályba sorolása alkalmával több tényezőt is kell mérlegelni:
a.       a rendszerre megállapított maximálisan elviselhető kiesési időt meghaladó mértékű biztonsági esemény milyen mértékben okozhat közvetett, vagy közvetlen anyagi kárt, személyi sérülést, társadalmi politikai hatást, esetleg üzlet vagy ügymenetet érintő kárt;
b.      a káreseményt kiváltó esemény bekövetkezésének valószínűsége;
c.      a rendszer kezel-e minősített adatokat vagy különleges adatokat;
d.      a rendszer nemzeti adatvagyon körébe tartozó állami nyilvántartás-e;
e.      a rendszer létfontosságú információs rendszerelem-e;</t>
    </r>
  </si>
  <si>
    <r>
      <rPr>
        <b/>
        <sz val="11"/>
        <color theme="1"/>
        <rFont val="Calibri"/>
        <family val="2"/>
        <charset val="238"/>
        <scheme val="minor"/>
      </rPr>
      <t>biztonsági osztályba sorolás:</t>
    </r>
    <r>
      <rPr>
        <sz val="11"/>
        <color theme="1"/>
        <rFont val="Calibri"/>
        <family val="2"/>
        <charset val="238"/>
        <scheme val="minor"/>
      </rPr>
      <t xml:space="preserve"> a kockázatok alapján az elektronikus információs rendszer védelme elvárt erősségének meghatározása;</t>
    </r>
  </si>
  <si>
    <r>
      <rPr>
        <b/>
        <sz val="11"/>
        <color theme="1"/>
        <rFont val="Calibri"/>
        <family val="2"/>
        <charset val="238"/>
        <scheme val="minor"/>
      </rPr>
      <t xml:space="preserve">EIR: </t>
    </r>
    <r>
      <rPr>
        <sz val="11"/>
        <color theme="1"/>
        <rFont val="Calibri"/>
        <family val="2"/>
        <charset val="238"/>
        <scheme val="minor"/>
      </rPr>
      <t>lásd elektronikus információs rendszer;</t>
    </r>
  </si>
  <si>
    <t>Az EIR osztályba sorolásához kapcsolódó adatok megadása</t>
  </si>
  <si>
    <t>Káreseményt kiváltó esemény bekövetkezésének gyakorisága, valószínűsége</t>
  </si>
  <si>
    <t>Káresemény mértéke, hatása</t>
  </si>
  <si>
    <t>minimális</t>
  </si>
  <si>
    <t>enyhe</t>
  </si>
  <si>
    <t>közepes</t>
  </si>
  <si>
    <t>jelentős</t>
  </si>
  <si>
    <t>súlyos</t>
  </si>
  <si>
    <r>
      <rPr>
        <b/>
        <sz val="11"/>
        <color theme="1"/>
        <rFont val="Calibri"/>
        <family val="2"/>
        <charset val="238"/>
        <scheme val="minor"/>
      </rPr>
      <t xml:space="preserve">Figyelem! </t>
    </r>
    <r>
      <rPr>
        <sz val="11"/>
        <color theme="1"/>
        <rFont val="Calibri"/>
        <family val="2"/>
        <charset val="238"/>
        <scheme val="minor"/>
      </rPr>
      <t>A 2013.évi L. törvényben meghatározott és a 41/2015. (VII. 15.) BM rendeletben részletezett biztonsági osztályba sorolás elvégzése a segédtáblában rögzített elvek figyelembevételével az adatgazda felelőssége. A segédtábla által szolgáltatott eredmény a döntéshez csak iránymutatást képez. Amennyiben a segádtábla által szolgáltatott eredmény az EIR-től "elvárt" eredménytől különbözik (annál magasabb, esetleg alacsonyabb) akkor az elektronikus információbiztonsági vezető (EIV) felé jelezni kell a táblázat által szolgáltatott, pontatlannak ítélt eredményt, továbbá az ezek helyett megállapított biztonsági osztályokat indoklással ellátva.</t>
    </r>
  </si>
  <si>
    <r>
      <rPr>
        <b/>
        <sz val="11"/>
        <color theme="1"/>
        <rFont val="Calibri"/>
        <family val="2"/>
        <charset val="238"/>
        <scheme val="minor"/>
      </rPr>
      <t>A káresemény mértékének és bekövetkezési gyakoriságának, valószínűségének összrendelése:</t>
    </r>
    <r>
      <rPr>
        <sz val="11"/>
        <color theme="1"/>
        <rFont val="Calibri"/>
        <family val="2"/>
        <charset val="238"/>
        <scheme val="minor"/>
      </rPr>
      <t xml:space="preserve">
A káresemény mértéke/hatása és a bekövetkezés valószínősége/gyakorisága alapján a táblázat metszéspontjaiban található értékek az adott biztonsági célra megállapított biztonsági osztályok.</t>
    </r>
  </si>
  <si>
    <t>Adatgazda neve:</t>
  </si>
  <si>
    <t>Adatkezelő szervezet megnevezése:</t>
  </si>
  <si>
    <t>Adatfeldolgozó szervezet megnevezése:</t>
  </si>
  <si>
    <r>
      <rPr>
        <b/>
        <sz val="11"/>
        <color theme="1"/>
        <rFont val="Calibri"/>
        <family val="2"/>
        <charset val="238"/>
        <scheme val="minor"/>
      </rPr>
      <t>A segédtábla felépítése:</t>
    </r>
    <r>
      <rPr>
        <sz val="11"/>
        <color theme="1"/>
        <rFont val="Calibri"/>
        <family val="2"/>
        <charset val="238"/>
        <scheme val="minor"/>
      </rPr>
      <t xml:space="preserve">
01-Kitöltési útmutató (nem kitölthető)
02-EIR alapadatok (kitöltése kötelező, az EIR-hez kapcsolódó alapadatokat kell megadni)
03-EIR felmérés (kitöltése kötelező, az EIR biztonági osztályba sorolásához kapcsolódó adatokat kell megadni)</t>
    </r>
  </si>
  <si>
    <r>
      <rPr>
        <b/>
        <sz val="11"/>
        <color theme="1"/>
        <rFont val="Calibri"/>
        <family val="2"/>
        <charset val="238"/>
        <scheme val="minor"/>
      </rPr>
      <t>A segédtábla jelzései:</t>
    </r>
    <r>
      <rPr>
        <sz val="11"/>
        <color theme="1"/>
        <rFont val="Calibri"/>
        <family val="2"/>
        <charset val="238"/>
        <scheme val="minor"/>
      </rPr>
      <t xml:space="preserve">
A szürke színnel jelölt mezők nem kitölthetőek.
A piros színnel jelölt mezők kitöltése kötelező.
A fehér színnel jelölt mezők kitöltése opcionális, de a bizalmasság, sértetlenség és rendelkezésre állás biztonsági célok tekintetében legalább egy-egy 'IGAZ' értéket meg kell adni a biztonsági osztályba sorolás elvégzéséhez.
A sárga színnel jelölt mezők jelzik, ha az EIR osztályba sorolása a 03 munkalapon még nem teljes, ezért ott további adatokat kell megadni.
A munkalap zöld színnel jelzi a megadott adatokat.</t>
    </r>
  </si>
  <si>
    <r>
      <rPr>
        <b/>
        <sz val="11"/>
        <color theme="1"/>
        <rFont val="Calibri"/>
        <family val="2"/>
        <charset val="238"/>
        <scheme val="minor"/>
      </rPr>
      <t>EIBF:</t>
    </r>
    <r>
      <rPr>
        <sz val="11"/>
        <color theme="1"/>
        <rFont val="Calibri"/>
        <family val="2"/>
        <charset val="238"/>
        <scheme val="minor"/>
      </rPr>
      <t xml:space="preserve"> lásd: elektronikus információs rendszerek biztonságáért felelős személy;</t>
    </r>
  </si>
  <si>
    <r>
      <t xml:space="preserve">elektronikus információs rendszer biztonságáért felelős személy: </t>
    </r>
    <r>
      <rPr>
        <sz val="11"/>
        <color theme="1"/>
        <rFont val="Calibri"/>
        <family val="2"/>
        <charset val="238"/>
        <scheme val="minor"/>
      </rPr>
      <t>A 2013. évi L. törvény és az SZMSZ 26. § alapján az elektronikus információs rendszer biztonságáért felelős személy szerepkörbe az elnök által kijelölt személy;</t>
    </r>
  </si>
  <si>
    <t>Különleges személyes adatok sérülése</t>
  </si>
  <si>
    <t>Jogszabály által védett adatok sérülése</t>
  </si>
  <si>
    <t>az elektronikus információs rendszer nem kezel különleges személyes adatot, így ilyen adatok nem sérülhetnek;</t>
  </si>
  <si>
    <t>az elektronikus információs rendszer 1 - 10.000 db különleges személyes adatot kezel, így maximum ennyi adat bizalmassága, sértetlensége vagy rendelkezésre állása sérülhet;</t>
  </si>
  <si>
    <t>az elektronikus információs rendszer 10.000 - 1.000.000 db különleges személyes adatot kezel, így maximum ennyi adat bizalmassága, sértetlensége vagy rendelkezésre állása sérülhet;</t>
  </si>
  <si>
    <t>az elektronikus információs rendszer 1 - 10.000 db jogszabályok által védett (pl.: személyes, orvosi, ügyvédi, biztosítási, banktitok, stb.) adatot kezel, így maximum ennyi adat bizalmassága, sértetlensége vagy rendelkezésre állása sérülhet;</t>
  </si>
  <si>
    <t>Jogszabály által nem védett adatok sérülése, illetve üzlet-, vagy ügymenetet érintő kár</t>
  </si>
  <si>
    <t>az elektronikus információs rendszer nem kezel jogszabályok által védett (pl.: személyes, orvosi, ügyvédi, biztosítási, banktitok, stb.) adatot, így ilyen adatok nem sérülhetnek;</t>
  </si>
  <si>
    <t>BIZTONSÁGI OSZTÁLYBA SOROLÁSHOZ KAPCSOLÓDÓ SEGÉDTÁBLÁZAT  - Kitöltési útmutató</t>
  </si>
  <si>
    <t>az elektronikus információs rendszer több mint 1.000.000 db különleges személyes adatot kezel, így maximum ennyi adat bizalmassága, sértetlensége vagy rendelkezésre állása sérülhet;</t>
  </si>
  <si>
    <t>az elektronikus információs rendszer 10.000 - 1.000.000 db jogszabályok által védett (pl.: személyes, orvosi, ügyvédi, biztosítási, banktitok, stb.) adatot kezel, így maximum ennyi adat bizalmassága, sértetlensége vagy rendelkezésre állása sérülhet;</t>
  </si>
  <si>
    <t>az elektronikus információs rendszer több mint 1.000.000 db jogszabályok által védett (pl.: személyes, orvosi, ügyvédi, biztosítási, banktitok, stb.) adatot kezel, így maximum ennyi adat bizalmassága, sértetlensége vagy rendelkezésre állása sérülhet;</t>
  </si>
  <si>
    <t xml:space="preserve">EIR állapota: </t>
  </si>
  <si>
    <t xml:space="preserve">Az EIR bizalmasságának osztálya </t>
  </si>
  <si>
    <r>
      <t xml:space="preserve">Az EIR biztonsági osztályai
</t>
    </r>
    <r>
      <rPr>
        <sz val="10"/>
        <color theme="1"/>
        <rFont val="Calibri"/>
        <family val="2"/>
        <charset val="238"/>
        <scheme val="minor"/>
      </rPr>
      <t>(nem kitölthető)</t>
    </r>
  </si>
  <si>
    <t>AZ EIR sértetlenségének osztálya</t>
  </si>
  <si>
    <t>Az EIR rendelkezésre állásának osztálya</t>
  </si>
  <si>
    <t>Az EIR "általános" biztonsági osztálya</t>
  </si>
  <si>
    <t>Az adatgazda által az EIR bizalmasságára javasolt alternatív biztonsági osztály:</t>
  </si>
  <si>
    <t>Az adatgazda által az EIR sértetlenségére javasolt alternatív biztonsági osztály:</t>
  </si>
  <si>
    <t>Az adatgazda által az EIR rendelkezésre állására javasolt alternatív biztonsági osztály:</t>
  </si>
  <si>
    <t>Az adatgazda által javasolt alternatív, "általános" biztonsági osztály:</t>
  </si>
  <si>
    <r>
      <t xml:space="preserve">Az adatgazda indoklása a javasolt biztonsági osztályokhoz:
</t>
    </r>
    <r>
      <rPr>
        <sz val="10"/>
        <color theme="1"/>
        <rFont val="Calibri"/>
        <family val="2"/>
        <charset val="238"/>
        <scheme val="minor"/>
      </rPr>
      <t>(Az alternatív biztonsági osztályok megadását követően kötelező kitölteni!)</t>
    </r>
  </si>
  <si>
    <t>Az adatgazda az alábbi indoklás szerint, a fent meghatározottaktól eltérő, alternatív biztonsági osztály(ok) meghatározását tartja indokoltnak:</t>
  </si>
  <si>
    <r>
      <t xml:space="preserve">Az EIR-hez tartozó alap adatok
</t>
    </r>
    <r>
      <rPr>
        <sz val="10"/>
        <color theme="1"/>
        <rFont val="Calibri"/>
        <family val="2"/>
        <charset val="238"/>
        <scheme val="minor"/>
      </rPr>
      <t>(A pirossal jelölt cellák kitöltése kötelező!)</t>
    </r>
  </si>
  <si>
    <r>
      <t xml:space="preserve">Amennyiben az adatgazda a számított besorolással nem ért egyet, javasolhatja az EIR alternatív besorolását.
</t>
    </r>
    <r>
      <rPr>
        <sz val="10"/>
        <color theme="1"/>
        <rFont val="Calibri"/>
        <family val="2"/>
        <charset val="238"/>
        <scheme val="minor"/>
      </rPr>
      <t>(Amennyiben szükséges, az EIR biztonsági osztályainak meghatározását követően töltendő ki.)</t>
    </r>
  </si>
  <si>
    <t>Oztályba sorolás dátuma:</t>
  </si>
  <si>
    <t>Informatikai szolgáltatásmenedzserek:</t>
  </si>
  <si>
    <r>
      <rPr>
        <b/>
        <sz val="11"/>
        <color theme="1"/>
        <rFont val="Calibri"/>
        <family val="2"/>
        <charset val="238"/>
        <scheme val="minor"/>
      </rPr>
      <t>A segédtábla célja:</t>
    </r>
    <r>
      <rPr>
        <sz val="11"/>
        <color theme="1"/>
        <rFont val="Calibri"/>
        <family val="2"/>
        <charset val="238"/>
        <scheme val="minor"/>
      </rPr>
      <t xml:space="preserve">
Az elektronikus információs rendszerek (továbbiakban: EIR) biztonsági osztályba sorolása a BM szakirányításában lévő rendszerek esetén a jelen segédtábla kitöltésével történik.</t>
    </r>
  </si>
  <si>
    <t>a közvetlen és közvetett anyagi kár az adatkezelő szerv  költségvetéséhez képest jelentéktelen, a kár nem haladja meg a 300.000.000 Ft-ot.</t>
  </si>
  <si>
    <t>a Szervezet üzlet-, vagy ügymenete szempontjából csekély értékű és/vagy csak belső szabályozóval védett adat bizalmassága, sértetlensége, rendelkezésre állása vagy az adatkezelő szerv üzlet-, vagy ügymenete szempontjából csekély értékű elektronikus információs rendszer sértetlensége, rendelkezésre állása sérülhet;</t>
  </si>
  <si>
    <t>a Szervezet üzlet-, vagy ügymenete szempontjából érzékeny információt képező adat bizalmassága, sértetlensége vagy rendelkezésre állása vagy az adatkezelő szerv üzlet-, vagy ügymenete szempontjából érzékeny folyamatokat kezelő elektronikus információs rendszer sértetlensége, rendelkezésre állása sérülhet;</t>
  </si>
  <si>
    <t>a Szervezet ügymenete szempontjából nagy értékű üzleti titkot vagy különösen érzékeny adatot képező adat bizalmassága, sértetlensége vagy rendelkezésre állása vagy az adatkezelő szerv üzlet-, vagy ügymenete szempontjából különösen érzékeny folyamatokat kezelő elektronikus információs rendszer tömegesen vagy jelentős mértékben sérülhet;</t>
  </si>
  <si>
    <t xml:space="preserve">a Szervezet ügymenete szempontjából kiemelten érzékeny adat bizalmassága, sértetlensége, rendelkezésre állása, vagy tömegesen vagy az adatkezelő szerv ügymenete szempontjából kiemelten érzékeny folyamatokat kezelő elektronikus információs rendszer sértetlensége, rendelkezésre állása tömegesen, vagy jelentős mértékben sérülhet; </t>
  </si>
  <si>
    <t>KSZDR</t>
  </si>
  <si>
    <t>Kormányzati Személyügyi Döntértámogató Rendszer</t>
  </si>
  <si>
    <t>Belügyminisztérium</t>
  </si>
  <si>
    <t>Kovácsné dr. Szekér Enikó</t>
  </si>
  <si>
    <t>2017. október</t>
  </si>
  <si>
    <t>Fejlesztés alatt</t>
  </si>
  <si>
    <t>---</t>
  </si>
  <si>
    <t>NISZ Nemzeti Infrastruktúra Szolgáltató Zrt.</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</si>
</sst>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38"/>
      <scheme val="minor"/>
    </font>
    <font>
      <b/>
      <sz val="16"/>
      <color theme="1"/>
      <name val="Calibri"/>
      <family val="2"/>
      <charset val="238"/>
      <scheme val="minor"/>
    </font>
    <font>
      <b/>
      <sz val="14"/>
      <color theme="1"/>
      <name val="Calibri"/>
      <family val="2"/>
      <charset val="238"/>
      <scheme val="minor"/>
    </font>
    <font>
      <b/>
      <sz val="11"/>
      <color theme="1"/>
      <name val="Calibri"/>
      <family val="2"/>
      <charset val="238"/>
      <scheme val="minor"/>
    </font>
    <font>
      <sz val="11"/>
      <color rgb="FF000000"/>
      <name val="Calibri"/>
      <family val="2"/>
      <charset val="238"/>
    </font>
    <font>
      <b/>
      <sz val="11"/>
      <color rgb="FF000000"/>
      <name val="Calibri"/>
      <family val="2"/>
      <charset val="238"/>
    </font>
    <font>
      <sz val="9"/>
      <color theme="1"/>
      <name val="Calibri"/>
      <family val="2"/>
      <charset val="238"/>
      <scheme val="minor"/>
    </font>
    <font>
      <b/>
      <sz val="9"/>
      <color theme="1"/>
      <name val="Calibri"/>
      <family val="2"/>
      <charset val="238"/>
      <scheme val="minor"/>
    </font>
    <font>
      <b/>
      <sz val="9"/>
      <color rgb="FF000000"/>
      <name val="Calibri"/>
      <family val="2"/>
      <charset val="238"/>
    </font>
    <font>
      <sz val="7"/>
      <color theme="1"/>
      <name val="Times New Roman"/>
      <family val="1"/>
      <charset val="238"/>
    </font>
    <font>
      <b/>
      <sz val="10"/>
      <color theme="1"/>
      <name val="Calibri"/>
      <family val="2"/>
      <charset val="238"/>
      <scheme val="minor"/>
    </font>
    <font>
      <b/>
      <sz val="12"/>
      <color theme="1"/>
      <name val="Calibri"/>
      <family val="2"/>
      <charset val="238"/>
      <scheme val="minor"/>
    </font>
    <font>
      <sz val="10"/>
      <color theme="1"/>
      <name val="Calibri"/>
      <family val="2"/>
      <charset val="238"/>
      <scheme val="minor"/>
    </font>
  </fonts>
  <fills count="5">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0000"/>
        <bgColor indexed="64"/>
      </patternFill>
    </fill>
  </fills>
  <borders count="69">
    <border>
      <left/>
      <right/>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ck">
        <color auto="1"/>
      </right>
      <top style="thick">
        <color auto="1"/>
      </top>
      <bottom style="thin">
        <color auto="1"/>
      </bottom>
      <diagonal/>
    </border>
    <border>
      <left/>
      <right style="thick">
        <color auto="1"/>
      </right>
      <top style="thin">
        <color auto="1"/>
      </top>
      <bottom style="thin">
        <color auto="1"/>
      </bottom>
      <diagonal/>
    </border>
    <border>
      <left/>
      <right style="thin">
        <color auto="1"/>
      </right>
      <top/>
      <bottom style="thick">
        <color auto="1"/>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auto="1"/>
      </right>
      <top style="thin">
        <color auto="1"/>
      </top>
      <bottom/>
      <diagonal/>
    </border>
    <border>
      <left style="thick">
        <color auto="1"/>
      </left>
      <right style="thin">
        <color auto="1"/>
      </right>
      <top style="thin">
        <color auto="1"/>
      </top>
      <bottom style="thick">
        <color auto="1"/>
      </bottom>
      <diagonal/>
    </border>
    <border>
      <left style="thick">
        <color auto="1"/>
      </left>
      <right style="thick">
        <color auto="1"/>
      </right>
      <top style="thick">
        <color auto="1"/>
      </top>
      <bottom style="thin">
        <color auto="1"/>
      </bottom>
      <diagonal/>
    </border>
    <border>
      <left style="thick">
        <color auto="1"/>
      </left>
      <right style="thick">
        <color auto="1"/>
      </right>
      <top style="thin">
        <color auto="1"/>
      </top>
      <bottom style="thick">
        <color auto="1"/>
      </bottom>
      <diagonal/>
    </border>
    <border>
      <left style="thick">
        <color auto="1"/>
      </left>
      <right style="thick">
        <color auto="1"/>
      </right>
      <top style="thin">
        <color auto="1"/>
      </top>
      <bottom style="thin">
        <color auto="1"/>
      </bottom>
      <diagonal/>
    </border>
    <border diagonalUp="1">
      <left style="thick">
        <color indexed="64"/>
      </left>
      <right style="thin">
        <color indexed="64"/>
      </right>
      <top style="thick">
        <color indexed="64"/>
      </top>
      <bottom style="thin">
        <color indexed="64"/>
      </bottom>
      <diagonal style="thin">
        <color indexed="64"/>
      </diagonal>
    </border>
    <border>
      <left style="thin">
        <color auto="1"/>
      </left>
      <right style="thick">
        <color auto="1"/>
      </right>
      <top/>
      <bottom/>
      <diagonal/>
    </border>
    <border>
      <left style="thin">
        <color auto="1"/>
      </left>
      <right/>
      <top style="thick">
        <color auto="1"/>
      </top>
      <bottom style="thin">
        <color auto="1"/>
      </bottom>
      <diagonal/>
    </border>
    <border>
      <left style="thick">
        <color auto="1"/>
      </left>
      <right style="thin">
        <color auto="1"/>
      </right>
      <top style="thick">
        <color auto="1"/>
      </top>
      <bottom/>
      <diagonal/>
    </border>
    <border>
      <left style="thick">
        <color auto="1"/>
      </left>
      <right style="thin">
        <color auto="1"/>
      </right>
      <top/>
      <bottom style="thick">
        <color auto="1"/>
      </bottom>
      <diagonal/>
    </border>
    <border>
      <left/>
      <right style="thin">
        <color auto="1"/>
      </right>
      <top style="thick">
        <color auto="1"/>
      </top>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ck">
        <color auto="1"/>
      </right>
      <top style="thin">
        <color auto="1"/>
      </top>
      <bottom/>
      <diagonal/>
    </border>
    <border>
      <left style="thick">
        <color auto="1"/>
      </left>
      <right style="thick">
        <color auto="1"/>
      </right>
      <top/>
      <bottom style="thin">
        <color auto="1"/>
      </bottom>
      <diagonal/>
    </border>
    <border>
      <left/>
      <right/>
      <top style="thick">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n">
        <color auto="1"/>
      </bottom>
      <diagonal/>
    </border>
    <border>
      <left/>
      <right/>
      <top style="thin">
        <color auto="1"/>
      </top>
      <bottom style="thick">
        <color auto="1"/>
      </bottom>
      <diagonal/>
    </border>
    <border>
      <left style="thick">
        <color auto="1"/>
      </left>
      <right/>
      <top style="thick">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style="thick">
        <color auto="1"/>
      </left>
      <right/>
      <top/>
      <bottom style="thin">
        <color auto="1"/>
      </bottom>
      <diagonal/>
    </border>
    <border>
      <left/>
      <right/>
      <top/>
      <bottom style="thin">
        <color auto="1"/>
      </bottom>
      <diagonal/>
    </border>
    <border>
      <left/>
      <right style="thick">
        <color auto="1"/>
      </right>
      <top style="thin">
        <color auto="1"/>
      </top>
      <bottom style="thick">
        <color auto="1"/>
      </bottom>
      <diagonal/>
    </border>
    <border>
      <left style="thick">
        <color auto="1"/>
      </left>
      <right/>
      <top style="thick">
        <color auto="1"/>
      </top>
      <bottom/>
      <diagonal/>
    </border>
    <border>
      <left/>
      <right style="thick">
        <color auto="1"/>
      </right>
      <top/>
      <bottom style="thin">
        <color auto="1"/>
      </bottom>
      <diagonal/>
    </border>
    <border>
      <left style="thick">
        <color auto="1"/>
      </left>
      <right style="thick">
        <color auto="1"/>
      </right>
      <top style="thick">
        <color auto="1"/>
      </top>
      <bottom style="thick">
        <color auto="1"/>
      </bottom>
      <diagonal/>
    </border>
    <border>
      <left style="thin">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top/>
      <bottom style="thick">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indexed="64"/>
      </left>
      <right style="thick">
        <color indexed="64"/>
      </right>
      <top/>
      <bottom style="medium">
        <color indexed="64"/>
      </bottom>
      <diagonal/>
    </border>
    <border>
      <left/>
      <right style="thick">
        <color indexed="64"/>
      </right>
      <top style="thick">
        <color indexed="64"/>
      </top>
      <bottom style="medium">
        <color indexed="64"/>
      </bottom>
      <diagonal/>
    </border>
    <border>
      <left/>
      <right/>
      <top style="thick">
        <color indexed="64"/>
      </top>
      <bottom style="medium">
        <color indexed="64"/>
      </bottom>
      <diagonal/>
    </border>
    <border>
      <left/>
      <right style="medium">
        <color indexed="64"/>
      </right>
      <top/>
      <bottom style="thick">
        <color indexed="64"/>
      </bottom>
      <diagonal/>
    </border>
    <border>
      <left/>
      <right style="thick">
        <color indexed="64"/>
      </right>
      <top/>
      <bottom style="thick">
        <color indexed="64"/>
      </bottom>
      <diagonal/>
    </border>
    <border>
      <left/>
      <right style="medium">
        <color indexed="64"/>
      </right>
      <top/>
      <bottom style="medium">
        <color indexed="64"/>
      </bottom>
      <diagonal/>
    </border>
    <border>
      <left/>
      <right style="thick">
        <color indexed="64"/>
      </right>
      <top/>
      <bottom style="medium">
        <color indexed="64"/>
      </bottom>
      <diagonal/>
    </border>
    <border>
      <left style="thick">
        <color indexed="64"/>
      </left>
      <right style="thick">
        <color indexed="64"/>
      </right>
      <top/>
      <bottom style="thick">
        <color indexed="64"/>
      </bottom>
      <diagonal/>
    </border>
    <border>
      <left style="thick">
        <color auto="1"/>
      </left>
      <right/>
      <top style="thick">
        <color indexed="64"/>
      </top>
      <bottom style="medium">
        <color indexed="64"/>
      </bottom>
      <diagonal/>
    </border>
    <border>
      <left/>
      <right/>
      <top/>
      <bottom style="thick">
        <color indexed="64"/>
      </bottom>
      <diagonal/>
    </border>
    <border>
      <left/>
      <right/>
      <top style="thick">
        <color indexed="64"/>
      </top>
      <bottom/>
      <diagonal/>
    </border>
    <border>
      <left/>
      <right style="thick">
        <color auto="1"/>
      </right>
      <top style="thick">
        <color auto="1"/>
      </top>
      <bottom/>
      <diagonal/>
    </border>
    <border>
      <left style="thin">
        <color auto="1"/>
      </left>
      <right/>
      <top style="thin">
        <color auto="1"/>
      </top>
      <bottom style="thick">
        <color auto="1"/>
      </bottom>
      <diagonal/>
    </border>
    <border>
      <left style="thick">
        <color auto="1"/>
      </left>
      <right/>
      <top/>
      <bottom/>
      <diagonal/>
    </border>
    <border>
      <left style="thin">
        <color auto="1"/>
      </left>
      <right/>
      <top style="thin">
        <color auto="1"/>
      </top>
      <bottom style="thin">
        <color auto="1"/>
      </bottom>
      <diagonal/>
    </border>
    <border>
      <left style="thin">
        <color auto="1"/>
      </left>
      <right/>
      <top style="thick">
        <color auto="1"/>
      </top>
      <bottom style="thick">
        <color auto="1"/>
      </bottom>
      <diagonal/>
    </border>
    <border>
      <left style="thick">
        <color auto="1"/>
      </left>
      <right style="thin">
        <color auto="1"/>
      </right>
      <top/>
      <bottom/>
      <diagonal/>
    </border>
  </borders>
  <cellStyleXfs count="1">
    <xf numFmtId="0" fontId="0" fillId="0" borderId="0"/>
  </cellStyleXfs>
  <cellXfs count="186">
    <xf numFmtId="0" fontId="0" fillId="0" borderId="0" xfId="0"/>
    <xf numFmtId="0" fontId="6" fillId="0" borderId="1" xfId="0" applyFont="1" applyFill="1" applyBorder="1" applyAlignment="1" applyProtection="1">
      <alignment horizontal="center" vertical="center"/>
      <protection locked="0"/>
    </xf>
    <xf numFmtId="0" fontId="6" fillId="0" borderId="16" xfId="0" applyFont="1" applyFill="1" applyBorder="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0" fontId="6" fillId="0" borderId="18" xfId="0" applyFont="1" applyFill="1" applyBorder="1" applyAlignment="1" applyProtection="1">
      <alignment horizontal="center" vertical="center"/>
      <protection locked="0"/>
    </xf>
    <xf numFmtId="0" fontId="6" fillId="0" borderId="15" xfId="0"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5" xfId="0" applyFont="1" applyFill="1" applyBorder="1" applyAlignment="1" applyProtection="1">
      <alignment horizontal="center" vertical="center"/>
      <protection locked="0"/>
    </xf>
    <xf numFmtId="0" fontId="6" fillId="0" borderId="29"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protection locked="0"/>
    </xf>
    <xf numFmtId="0" fontId="6" fillId="0" borderId="28" xfId="0" applyFont="1" applyFill="1" applyBorder="1" applyAlignment="1" applyProtection="1">
      <alignment horizontal="center" vertical="center"/>
      <protection locked="0"/>
    </xf>
    <xf numFmtId="0" fontId="0" fillId="0" borderId="0" xfId="0" applyFont="1" applyAlignment="1" applyProtection="1">
      <alignment horizontal="left" vertical="center"/>
    </xf>
    <xf numFmtId="0" fontId="6" fillId="3" borderId="17" xfId="0" applyFont="1" applyFill="1" applyBorder="1" applyAlignment="1" applyProtection="1">
      <alignment horizontal="center" vertical="center"/>
    </xf>
    <xf numFmtId="0" fontId="6" fillId="3" borderId="16" xfId="0" applyFont="1" applyFill="1" applyBorder="1" applyAlignment="1" applyProtection="1">
      <alignment horizontal="center" vertical="center"/>
    </xf>
    <xf numFmtId="0" fontId="0" fillId="0" borderId="0" xfId="0" applyFill="1" applyProtection="1"/>
    <xf numFmtId="0" fontId="7" fillId="3" borderId="36" xfId="0" applyFont="1" applyFill="1" applyBorder="1" applyAlignment="1" applyProtection="1">
      <alignment horizontal="center" vertical="center"/>
    </xf>
    <xf numFmtId="0" fontId="7" fillId="3" borderId="5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xf>
    <xf numFmtId="0" fontId="6" fillId="0" borderId="22" xfId="0" applyFont="1" applyFill="1" applyBorder="1" applyAlignment="1" applyProtection="1">
      <alignment horizontal="center" vertical="center" wrapText="1"/>
    </xf>
    <xf numFmtId="0" fontId="6" fillId="0" borderId="45" xfId="0" applyFont="1" applyFill="1" applyBorder="1" applyAlignment="1" applyProtection="1">
      <alignment horizontal="center" vertical="center" wrapText="1"/>
    </xf>
    <xf numFmtId="0" fontId="6" fillId="0" borderId="46" xfId="0" applyFont="1" applyFill="1" applyBorder="1" applyAlignment="1" applyProtection="1">
      <alignment horizontal="center" vertical="center" wrapText="1"/>
    </xf>
    <xf numFmtId="0" fontId="6" fillId="0" borderId="0" xfId="0" applyFont="1" applyFill="1" applyProtection="1"/>
    <xf numFmtId="0" fontId="7" fillId="3" borderId="36"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7" fillId="3" borderId="37"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xf>
    <xf numFmtId="0" fontId="6" fillId="0" borderId="4" xfId="0" applyFont="1" applyFill="1" applyBorder="1" applyAlignment="1" applyProtection="1">
      <alignment horizontal="center" vertical="center" wrapText="1"/>
    </xf>
    <xf numFmtId="0" fontId="6" fillId="3" borderId="5"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6" fillId="3" borderId="4"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7" fillId="3" borderId="38"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xf>
    <xf numFmtId="0" fontId="6" fillId="3" borderId="15" xfId="0" applyFont="1" applyFill="1" applyBorder="1" applyAlignment="1" applyProtection="1">
      <alignment horizontal="center" vertical="center" wrapText="1"/>
    </xf>
    <xf numFmtId="0" fontId="6" fillId="3" borderId="7"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7" fillId="3" borderId="22" xfId="0" applyFont="1" applyFill="1" applyBorder="1" applyAlignment="1" applyProtection="1">
      <alignment horizontal="center" vertical="center"/>
    </xf>
    <xf numFmtId="0" fontId="7" fillId="3" borderId="20" xfId="0" applyFont="1" applyFill="1" applyBorder="1" applyAlignment="1" applyProtection="1">
      <alignment horizontal="center" vertical="center" wrapText="1"/>
    </xf>
    <xf numFmtId="0" fontId="7" fillId="3" borderId="44" xfId="0" applyFont="1" applyFill="1" applyBorder="1" applyAlignment="1" applyProtection="1">
      <alignment horizontal="center" vertical="center" wrapText="1"/>
    </xf>
    <xf numFmtId="0" fontId="7" fillId="0" borderId="22" xfId="0" applyFont="1" applyFill="1" applyBorder="1" applyAlignment="1" applyProtection="1">
      <alignment horizontal="center" vertical="center"/>
    </xf>
    <xf numFmtId="0" fontId="6" fillId="0" borderId="48" xfId="0" applyFont="1" applyFill="1" applyBorder="1" applyAlignment="1" applyProtection="1">
      <alignment horizontal="center" vertical="center" wrapText="1"/>
    </xf>
    <xf numFmtId="0" fontId="6" fillId="0" borderId="49" xfId="0" applyFont="1" applyFill="1" applyBorder="1" applyAlignment="1" applyProtection="1">
      <alignment horizontal="center" vertical="center" wrapText="1"/>
    </xf>
    <xf numFmtId="0" fontId="6" fillId="0" borderId="50" xfId="0" applyFont="1" applyFill="1" applyBorder="1" applyAlignment="1" applyProtection="1">
      <alignment horizontal="center" vertical="center" wrapText="1"/>
    </xf>
    <xf numFmtId="0" fontId="6" fillId="3" borderId="3" xfId="0" applyFont="1" applyFill="1" applyBorder="1" applyAlignment="1" applyProtection="1">
      <alignment horizontal="left"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3" borderId="6" xfId="0" applyFont="1" applyFill="1" applyBorder="1" applyAlignment="1" applyProtection="1">
      <alignment horizontal="left" vertical="center" wrapText="1"/>
    </xf>
    <xf numFmtId="0" fontId="6" fillId="0" borderId="6" xfId="0" applyFont="1" applyFill="1" applyBorder="1" applyAlignment="1" applyProtection="1">
      <alignment horizontal="center" vertical="center" wrapText="1"/>
    </xf>
    <xf numFmtId="0" fontId="6" fillId="3" borderId="8" xfId="0" applyFont="1" applyFill="1" applyBorder="1" applyAlignment="1" applyProtection="1">
      <alignment horizontal="left" vertical="center" wrapText="1"/>
    </xf>
    <xf numFmtId="0" fontId="6" fillId="0" borderId="15"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3" borderId="27" xfId="0" applyFont="1" applyFill="1" applyBorder="1" applyAlignment="1" applyProtection="1">
      <alignment horizontal="left" vertical="center" wrapText="1"/>
    </xf>
    <xf numFmtId="0" fontId="6" fillId="0" borderId="25" xfId="0" applyFont="1" applyFill="1" applyBorder="1" applyAlignment="1" applyProtection="1">
      <alignment horizontal="center" vertical="center"/>
    </xf>
    <xf numFmtId="0" fontId="6" fillId="0" borderId="25"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2" xfId="0"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0" fontId="6" fillId="0" borderId="0" xfId="0" applyFont="1" applyFill="1" applyAlignment="1" applyProtection="1">
      <alignment horizontal="center" vertical="center"/>
    </xf>
    <xf numFmtId="0" fontId="6" fillId="0" borderId="0" xfId="0" applyFont="1" applyFill="1" applyAlignment="1" applyProtection="1">
      <alignment horizontal="center" vertical="center" wrapText="1"/>
    </xf>
    <xf numFmtId="0" fontId="0" fillId="0" borderId="0" xfId="0" applyFill="1" applyAlignment="1" applyProtection="1">
      <alignment horizontal="center" vertical="center"/>
    </xf>
    <xf numFmtId="0" fontId="0" fillId="0" borderId="0" xfId="0" applyFill="1" applyAlignment="1" applyProtection="1">
      <alignment horizontal="center" vertical="center" wrapText="1"/>
    </xf>
    <xf numFmtId="0" fontId="4" fillId="3" borderId="19" xfId="0" applyFont="1" applyFill="1" applyBorder="1" applyAlignment="1" applyProtection="1">
      <alignment horizontal="left" vertical="center"/>
    </xf>
    <xf numFmtId="0" fontId="5"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2" borderId="15" xfId="0" applyFont="1" applyFill="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6" fillId="0" borderId="36" xfId="0" applyFont="1" applyFill="1" applyBorder="1" applyAlignment="1" applyProtection="1">
      <alignment horizontal="center" vertical="center"/>
      <protection locked="0"/>
    </xf>
    <xf numFmtId="0" fontId="6" fillId="0" borderId="37" xfId="0" applyFont="1" applyFill="1" applyBorder="1" applyAlignment="1" applyProtection="1">
      <alignment horizontal="center" vertical="center"/>
      <protection locked="0"/>
    </xf>
    <xf numFmtId="0" fontId="6" fillId="0" borderId="38" xfId="0" applyFont="1" applyFill="1" applyBorder="1" applyAlignment="1" applyProtection="1">
      <alignment horizontal="center" vertical="center"/>
      <protection locked="0"/>
    </xf>
    <xf numFmtId="0" fontId="6" fillId="0" borderId="9" xfId="0" applyFont="1" applyFill="1" applyBorder="1" applyAlignment="1" applyProtection="1">
      <alignment horizontal="center" vertical="center"/>
      <protection locked="0"/>
    </xf>
    <xf numFmtId="0" fontId="6" fillId="0" borderId="10" xfId="0" applyFont="1" applyFill="1" applyBorder="1" applyAlignment="1" applyProtection="1">
      <alignment horizontal="center" vertical="center"/>
      <protection locked="0"/>
    </xf>
    <xf numFmtId="0" fontId="6" fillId="0" borderId="41" xfId="0" applyFont="1" applyFill="1" applyBorder="1" applyAlignment="1" applyProtection="1">
      <alignment horizontal="center" vertical="center"/>
      <protection locked="0"/>
    </xf>
    <xf numFmtId="0" fontId="6" fillId="4" borderId="16" xfId="0" applyFont="1" applyFill="1" applyBorder="1" applyAlignment="1" applyProtection="1">
      <alignment vertical="center"/>
      <protection locked="0"/>
    </xf>
    <xf numFmtId="0" fontId="6" fillId="4" borderId="18" xfId="0" applyFont="1" applyFill="1" applyBorder="1" applyAlignment="1" applyProtection="1">
      <alignment vertical="center"/>
      <protection locked="0"/>
    </xf>
    <xf numFmtId="0" fontId="6" fillId="4" borderId="17" xfId="0" applyFont="1" applyFill="1" applyBorder="1" applyAlignment="1" applyProtection="1">
      <alignment vertical="center"/>
      <protection locked="0"/>
    </xf>
    <xf numFmtId="49" fontId="0" fillId="0" borderId="0" xfId="0" applyNumberFormat="1"/>
    <xf numFmtId="0" fontId="0" fillId="0" borderId="57" xfId="0" applyFont="1" applyBorder="1" applyAlignment="1">
      <alignment horizontal="center" vertical="center" wrapText="1"/>
    </xf>
    <xf numFmtId="0" fontId="0" fillId="0" borderId="58"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56"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59" xfId="0" applyFont="1" applyBorder="1" applyAlignment="1">
      <alignment horizontal="center" vertical="center" wrapText="1"/>
    </xf>
    <xf numFmtId="0" fontId="10" fillId="3" borderId="4" xfId="0" applyFont="1" applyFill="1" applyBorder="1" applyAlignment="1" applyProtection="1">
      <alignment horizontal="left" vertical="center" wrapText="1"/>
    </xf>
    <xf numFmtId="0" fontId="10" fillId="3" borderId="15" xfId="0" applyFont="1" applyFill="1" applyBorder="1" applyAlignment="1" applyProtection="1">
      <alignment horizontal="left" vertical="center" wrapText="1"/>
    </xf>
    <xf numFmtId="0" fontId="1" fillId="3" borderId="42" xfId="0" applyFont="1" applyFill="1" applyBorder="1" applyAlignment="1" applyProtection="1">
      <alignment horizontal="center" vertical="center"/>
    </xf>
    <xf numFmtId="0" fontId="1" fillId="3" borderId="62" xfId="0" applyFont="1" applyFill="1" applyBorder="1" applyAlignment="1" applyProtection="1">
      <alignment horizontal="center" vertical="center"/>
    </xf>
    <xf numFmtId="0" fontId="1" fillId="3" borderId="63" xfId="0" applyFont="1" applyFill="1" applyBorder="1" applyAlignment="1" applyProtection="1">
      <alignment horizontal="center" vertical="center"/>
    </xf>
    <xf numFmtId="0" fontId="6" fillId="3" borderId="13" xfId="0" applyFont="1" applyFill="1" applyBorder="1" applyAlignment="1" applyProtection="1">
      <alignment horizontal="left" vertical="center" wrapText="1"/>
    </xf>
    <xf numFmtId="0" fontId="6" fillId="0" borderId="14" xfId="0" applyFont="1" applyFill="1" applyBorder="1" applyAlignment="1" applyProtection="1">
      <alignment horizontal="center" vertical="center"/>
    </xf>
    <xf numFmtId="0" fontId="6" fillId="0" borderId="16"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17" xfId="0" applyFont="1" applyFill="1" applyBorder="1" applyAlignment="1" applyProtection="1">
      <alignment horizontal="center" vertical="center"/>
    </xf>
    <xf numFmtId="0" fontId="10" fillId="3" borderId="48" xfId="0" applyFont="1" applyFill="1" applyBorder="1" applyAlignment="1" applyProtection="1">
      <alignment horizontal="left" vertical="center" wrapText="1"/>
    </xf>
    <xf numFmtId="0" fontId="0" fillId="0" borderId="0" xfId="0" applyFont="1" applyAlignment="1" applyProtection="1">
      <alignment vertical="top"/>
    </xf>
    <xf numFmtId="0" fontId="0" fillId="0" borderId="0" xfId="0" applyFont="1" applyBorder="1" applyAlignment="1" applyProtection="1">
      <alignment vertical="top"/>
      <protection locked="0"/>
    </xf>
    <xf numFmtId="0" fontId="10" fillId="3" borderId="5" xfId="0" applyFont="1" applyFill="1" applyBorder="1" applyAlignment="1" applyProtection="1">
      <alignment horizontal="right" vertical="center" wrapText="1"/>
    </xf>
    <xf numFmtId="0" fontId="12" fillId="3" borderId="6"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protection locked="0"/>
    </xf>
    <xf numFmtId="49" fontId="0" fillId="0" borderId="0" xfId="0" applyNumberFormat="1" applyAlignment="1">
      <alignment horizontal="justify" vertical="center"/>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53" xfId="0" applyFont="1" applyBorder="1" applyAlignment="1">
      <alignment horizontal="center" vertical="center" wrapText="1"/>
    </xf>
    <xf numFmtId="49" fontId="2" fillId="0" borderId="0" xfId="0" applyNumberFormat="1" applyFont="1" applyAlignment="1">
      <alignment horizontal="center" vertical="center" wrapText="1"/>
    </xf>
    <xf numFmtId="49" fontId="0" fillId="0" borderId="0" xfId="0" applyNumberFormat="1" applyAlignment="1">
      <alignment horizontal="justify" vertical="center" wrapText="1"/>
    </xf>
    <xf numFmtId="49" fontId="0" fillId="0" borderId="61" xfId="0" applyNumberFormat="1" applyBorder="1" applyAlignment="1">
      <alignment horizontal="justify" vertical="center" wrapText="1"/>
    </xf>
    <xf numFmtId="49" fontId="0" fillId="0" borderId="62" xfId="0" applyNumberFormat="1" applyBorder="1" applyAlignment="1">
      <alignment horizontal="justify" vertical="center" wrapText="1"/>
    </xf>
    <xf numFmtId="49" fontId="3" fillId="0" borderId="0" xfId="0" applyNumberFormat="1" applyFont="1" applyAlignment="1">
      <alignment horizontal="justify" vertical="center" wrapText="1"/>
    </xf>
    <xf numFmtId="0" fontId="3" fillId="0" borderId="62" xfId="0" applyFont="1" applyBorder="1" applyAlignment="1">
      <alignment horizontal="center" vertical="center" wrapText="1"/>
    </xf>
    <xf numFmtId="0" fontId="12" fillId="0" borderId="38" xfId="0" applyFont="1" applyBorder="1" applyAlignment="1" applyProtection="1">
      <alignment horizontal="left" vertical="top"/>
      <protection locked="0"/>
    </xf>
    <xf numFmtId="0" fontId="12" fillId="0" borderId="35" xfId="0" applyFont="1" applyBorder="1" applyAlignment="1" applyProtection="1">
      <alignment horizontal="left" vertical="top"/>
      <protection locked="0"/>
    </xf>
    <xf numFmtId="0" fontId="12" fillId="0" borderId="41" xfId="0" applyFont="1" applyBorder="1" applyAlignment="1" applyProtection="1">
      <alignment horizontal="left" vertical="top"/>
      <protection locked="0"/>
    </xf>
    <xf numFmtId="0" fontId="2" fillId="3" borderId="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49" fontId="12" fillId="4" borderId="5" xfId="0" applyNumberFormat="1" applyFont="1" applyFill="1" applyBorder="1" applyAlignment="1" applyProtection="1">
      <alignment horizontal="left" vertical="center" wrapText="1"/>
      <protection locked="0"/>
    </xf>
    <xf numFmtId="49" fontId="12" fillId="4" borderId="6" xfId="0" applyNumberFormat="1" applyFont="1" applyFill="1" applyBorder="1" applyAlignment="1" applyProtection="1">
      <alignment horizontal="left" vertical="center" wrapText="1"/>
      <protection locked="0"/>
    </xf>
    <xf numFmtId="49" fontId="12" fillId="4" borderId="64" xfId="0" applyNumberFormat="1" applyFont="1" applyFill="1" applyBorder="1" applyAlignment="1" applyProtection="1">
      <alignment vertical="top" wrapText="1"/>
      <protection locked="0"/>
    </xf>
    <xf numFmtId="49" fontId="12" fillId="4" borderId="41" xfId="0" applyNumberFormat="1" applyFont="1" applyFill="1" applyBorder="1" applyAlignment="1" applyProtection="1">
      <alignment vertical="top" wrapText="1"/>
      <protection locked="0"/>
    </xf>
    <xf numFmtId="49" fontId="12" fillId="4" borderId="5" xfId="0" applyNumberFormat="1" applyFont="1" applyFill="1" applyBorder="1" applyAlignment="1" applyProtection="1">
      <alignment vertical="center" wrapText="1"/>
      <protection locked="0"/>
    </xf>
    <xf numFmtId="49" fontId="12" fillId="4" borderId="6" xfId="0" applyNumberFormat="1" applyFont="1" applyFill="1" applyBorder="1" applyAlignment="1" applyProtection="1">
      <alignment vertical="center" wrapText="1"/>
      <protection locked="0"/>
    </xf>
    <xf numFmtId="49" fontId="12" fillId="4" borderId="66" xfId="0" applyNumberFormat="1" applyFont="1" applyFill="1" applyBorder="1" applyAlignment="1" applyProtection="1">
      <alignment horizontal="left" vertical="center" wrapText="1"/>
      <protection locked="0"/>
    </xf>
    <xf numFmtId="49" fontId="12" fillId="4" borderId="10" xfId="0" applyNumberFormat="1" applyFont="1" applyFill="1" applyBorder="1" applyAlignment="1" applyProtection="1">
      <alignment horizontal="left" vertical="center" wrapText="1"/>
      <protection locked="0"/>
    </xf>
    <xf numFmtId="0" fontId="2" fillId="3" borderId="31" xfId="0" applyFont="1" applyFill="1" applyBorder="1" applyAlignment="1" applyProtection="1">
      <alignment horizontal="center" vertical="center" wrapText="1"/>
    </xf>
    <xf numFmtId="0" fontId="2" fillId="3" borderId="32" xfId="0" applyFont="1" applyFill="1" applyBorder="1" applyAlignment="1" applyProtection="1">
      <alignment horizontal="center" vertical="center" wrapText="1"/>
    </xf>
    <xf numFmtId="0" fontId="2" fillId="3" borderId="33" xfId="0" applyFont="1" applyFill="1" applyBorder="1" applyAlignment="1" applyProtection="1">
      <alignment horizontal="center" vertical="center" wrapText="1"/>
    </xf>
    <xf numFmtId="0" fontId="2" fillId="0" borderId="67" xfId="0" applyFont="1" applyBorder="1" applyAlignment="1" applyProtection="1">
      <alignment horizontal="center" vertical="center" wrapText="1"/>
    </xf>
    <xf numFmtId="0" fontId="2" fillId="0" borderId="33" xfId="0" applyFont="1" applyBorder="1" applyAlignment="1" applyProtection="1">
      <alignment horizontal="center" vertical="center" wrapText="1"/>
    </xf>
    <xf numFmtId="0" fontId="10" fillId="3" borderId="37" xfId="0" applyFont="1" applyFill="1" applyBorder="1" applyAlignment="1" applyProtection="1">
      <alignment horizontal="left" vertical="center" wrapText="1"/>
    </xf>
    <xf numFmtId="0" fontId="10" fillId="3" borderId="34" xfId="0" applyFont="1" applyFill="1" applyBorder="1" applyAlignment="1" applyProtection="1">
      <alignment horizontal="left" vertical="center" wrapText="1"/>
    </xf>
    <xf numFmtId="0" fontId="10" fillId="3" borderId="10" xfId="0" applyFont="1" applyFill="1" applyBorder="1" applyAlignment="1" applyProtection="1">
      <alignment horizontal="left" vertical="center" wrapText="1"/>
    </xf>
    <xf numFmtId="0" fontId="2" fillId="4" borderId="67" xfId="0" applyFont="1" applyFill="1" applyBorder="1" applyAlignment="1" applyProtection="1">
      <alignment horizontal="center" vertical="center" wrapText="1"/>
    </xf>
    <xf numFmtId="0" fontId="2" fillId="4" borderId="33" xfId="0" applyFont="1" applyFill="1" applyBorder="1" applyAlignment="1" applyProtection="1">
      <alignment horizontal="center" vertical="center" wrapText="1"/>
    </xf>
    <xf numFmtId="0" fontId="10" fillId="3" borderId="1"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10" fillId="3" borderId="3"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0" fontId="10" fillId="3" borderId="68" xfId="0" applyFont="1" applyFill="1" applyBorder="1" applyAlignment="1" applyProtection="1">
      <alignment horizontal="center" vertical="center" wrapText="1"/>
    </xf>
    <xf numFmtId="0" fontId="10" fillId="3" borderId="25"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0" fontId="11" fillId="3" borderId="31" xfId="0" applyFont="1" applyFill="1" applyBorder="1" applyAlignment="1" applyProtection="1">
      <alignment horizontal="center" vertical="center" wrapText="1"/>
    </xf>
    <xf numFmtId="0" fontId="11" fillId="3" borderId="32" xfId="0" applyFont="1" applyFill="1" applyBorder="1" applyAlignment="1" applyProtection="1">
      <alignment horizontal="center" vertical="center" wrapText="1"/>
    </xf>
    <xf numFmtId="0" fontId="11" fillId="3" borderId="33" xfId="0" applyFont="1" applyFill="1" applyBorder="1" applyAlignment="1" applyProtection="1">
      <alignment horizontal="center" vertical="center" wrapText="1"/>
    </xf>
    <xf numFmtId="0" fontId="5" fillId="2" borderId="21" xfId="0" applyFont="1" applyFill="1" applyBorder="1" applyAlignment="1" applyProtection="1">
      <alignment horizontal="center" vertical="center" wrapText="1"/>
    </xf>
    <xf numFmtId="0" fontId="5" fillId="2" borderId="30" xfId="0" applyFont="1" applyFill="1" applyBorder="1" applyAlignment="1" applyProtection="1">
      <alignment horizontal="center" vertical="center" wrapText="1"/>
    </xf>
    <xf numFmtId="0" fontId="5" fillId="2" borderId="9" xfId="0" applyFont="1" applyFill="1" applyBorder="1" applyAlignment="1" applyProtection="1">
      <alignment horizontal="center" vertical="center" wrapText="1"/>
    </xf>
    <xf numFmtId="0" fontId="7" fillId="3" borderId="31" xfId="0" applyFont="1" applyFill="1" applyBorder="1" applyAlignment="1" applyProtection="1">
      <alignment horizontal="center" vertical="center" wrapText="1"/>
    </xf>
    <xf numFmtId="0" fontId="7" fillId="3" borderId="32" xfId="0" applyFont="1" applyFill="1" applyBorder="1" applyAlignment="1" applyProtection="1">
      <alignment horizontal="center" vertical="center" wrapText="1"/>
    </xf>
    <xf numFmtId="0" fontId="7" fillId="3" borderId="33" xfId="0" applyFont="1" applyFill="1" applyBorder="1" applyAlignment="1" applyProtection="1">
      <alignment horizontal="center" vertical="center" wrapText="1"/>
    </xf>
    <xf numFmtId="0" fontId="6" fillId="3" borderId="38" xfId="0" applyFont="1" applyFill="1" applyBorder="1" applyAlignment="1" applyProtection="1">
      <alignment horizontal="left" vertical="center" wrapText="1"/>
    </xf>
    <xf numFmtId="0" fontId="6" fillId="3" borderId="35" xfId="0" applyFont="1" applyFill="1" applyBorder="1" applyAlignment="1" applyProtection="1">
      <alignment horizontal="left" vertical="center" wrapText="1"/>
    </xf>
    <xf numFmtId="0" fontId="6" fillId="3" borderId="41" xfId="0" applyFont="1" applyFill="1" applyBorder="1" applyAlignment="1" applyProtection="1">
      <alignment horizontal="left" vertical="center" wrapText="1"/>
    </xf>
    <xf numFmtId="0" fontId="7" fillId="3" borderId="22" xfId="0" applyFont="1" applyFill="1" applyBorder="1" applyAlignment="1" applyProtection="1">
      <alignment horizontal="center" vertical="center" wrapText="1"/>
    </xf>
    <xf numFmtId="0" fontId="7" fillId="3" borderId="23"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xf>
    <xf numFmtId="0" fontId="6" fillId="0" borderId="47" xfId="0" applyFont="1" applyFill="1" applyBorder="1" applyAlignment="1" applyProtection="1">
      <alignment horizontal="center" vertical="center"/>
    </xf>
    <xf numFmtId="0" fontId="8" fillId="3" borderId="25" xfId="0" applyFont="1" applyFill="1" applyBorder="1" applyAlignment="1" applyProtection="1">
      <alignment horizontal="center" vertical="center" wrapText="1"/>
    </xf>
    <xf numFmtId="0" fontId="8" fillId="3" borderId="42" xfId="0" applyFont="1" applyFill="1" applyBorder="1" applyAlignment="1" applyProtection="1">
      <alignment horizontal="center" vertical="center" wrapText="1"/>
    </xf>
    <xf numFmtId="0" fontId="8" fillId="3" borderId="65" xfId="0" applyFont="1" applyFill="1" applyBorder="1" applyAlignment="1" applyProtection="1">
      <alignment horizontal="center" vertical="center" wrapText="1"/>
    </xf>
    <xf numFmtId="0" fontId="8" fillId="3" borderId="47" xfId="0" applyFont="1" applyFill="1" applyBorder="1" applyAlignment="1" applyProtection="1">
      <alignment horizontal="center" vertical="center" wrapText="1"/>
    </xf>
    <xf numFmtId="0" fontId="1" fillId="3" borderId="44" xfId="0" applyFont="1" applyFill="1" applyBorder="1" applyAlignment="1" applyProtection="1">
      <alignment horizontal="center" vertical="center"/>
    </xf>
    <xf numFmtId="0" fontId="6" fillId="3" borderId="39" xfId="0" applyFont="1" applyFill="1" applyBorder="1" applyAlignment="1" applyProtection="1">
      <alignment horizontal="left" vertical="center" wrapText="1"/>
    </xf>
    <xf numFmtId="0" fontId="6" fillId="3" borderId="40" xfId="0" applyFont="1" applyFill="1" applyBorder="1" applyAlignment="1" applyProtection="1">
      <alignment horizontal="left" vertical="center" wrapText="1"/>
    </xf>
    <xf numFmtId="0" fontId="6" fillId="3" borderId="43" xfId="0" applyFont="1" applyFill="1" applyBorder="1" applyAlignment="1" applyProtection="1">
      <alignment horizontal="left" vertical="center" wrapText="1"/>
    </xf>
    <xf numFmtId="0" fontId="6" fillId="3" borderId="37" xfId="0" applyFont="1" applyFill="1" applyBorder="1" applyAlignment="1" applyProtection="1">
      <alignment horizontal="left" vertical="center" wrapText="1"/>
    </xf>
    <xf numFmtId="0" fontId="6" fillId="3" borderId="34" xfId="0" applyFont="1" applyFill="1" applyBorder="1" applyAlignment="1" applyProtection="1">
      <alignment horizontal="left" vertical="center" wrapText="1"/>
    </xf>
    <xf numFmtId="0" fontId="6" fillId="3" borderId="10" xfId="0" applyFont="1" applyFill="1" applyBorder="1" applyAlignment="1" applyProtection="1">
      <alignment horizontal="left" vertical="center" wrapText="1"/>
    </xf>
  </cellXfs>
  <cellStyles count="1">
    <cellStyle name="Normál" xfId="0" builtinId="0"/>
  </cellStyles>
  <dxfs count="13">
    <dxf>
      <fill>
        <patternFill>
          <bgColor rgb="FFFF0000"/>
        </patternFill>
      </fill>
    </dxf>
    <dxf>
      <fill>
        <patternFill>
          <bgColor rgb="FF92D050"/>
        </patternFill>
      </fill>
    </dxf>
    <dxf>
      <fill>
        <patternFill>
          <bgColor rgb="FFFFFF00"/>
        </patternFill>
      </fill>
    </dxf>
    <dxf>
      <fill>
        <patternFill>
          <bgColor rgb="FFFF0000"/>
        </patternFill>
      </fill>
    </dxf>
    <dxf>
      <font>
        <b/>
        <i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BreakPreview" zoomScaleNormal="100" zoomScaleSheetLayoutView="100" workbookViewId="0">
      <selection activeCell="J4" sqref="J4"/>
    </sheetView>
  </sheetViews>
  <sheetFormatPr defaultRowHeight="15" x14ac:dyDescent="0.25"/>
  <cols>
    <col min="1" max="1" width="36.7109375" style="89" customWidth="1"/>
    <col min="2" max="6" width="10" style="89" customWidth="1"/>
    <col min="7" max="16384" width="9.140625" style="89"/>
  </cols>
  <sheetData>
    <row r="1" spans="1:6" ht="37.5" customHeight="1" x14ac:dyDescent="0.25">
      <c r="A1" s="118" t="s">
        <v>104</v>
      </c>
      <c r="B1" s="118"/>
      <c r="C1" s="118"/>
      <c r="D1" s="118"/>
      <c r="E1" s="118"/>
      <c r="F1" s="118"/>
    </row>
    <row r="2" spans="1:6" ht="78" customHeight="1" x14ac:dyDescent="0.25">
      <c r="A2" s="119" t="s">
        <v>124</v>
      </c>
      <c r="B2" s="112"/>
      <c r="C2" s="112"/>
      <c r="D2" s="112"/>
      <c r="E2" s="112"/>
      <c r="F2" s="112"/>
    </row>
    <row r="3" spans="1:6" ht="79.5" customHeight="1" x14ac:dyDescent="0.25">
      <c r="A3" s="119" t="s">
        <v>92</v>
      </c>
      <c r="B3" s="119"/>
      <c r="C3" s="119"/>
      <c r="D3" s="119"/>
      <c r="E3" s="119"/>
      <c r="F3" s="119"/>
    </row>
    <row r="4" spans="1:6" ht="139.5" customHeight="1" thickBot="1" x14ac:dyDescent="0.3">
      <c r="A4" s="119" t="s">
        <v>93</v>
      </c>
      <c r="B4" s="119"/>
      <c r="C4" s="119"/>
      <c r="D4" s="119"/>
      <c r="E4" s="119"/>
      <c r="F4" s="119"/>
    </row>
    <row r="5" spans="1:6" ht="141" customHeight="1" thickTop="1" x14ac:dyDescent="0.25">
      <c r="A5" s="121" t="s">
        <v>76</v>
      </c>
      <c r="B5" s="121"/>
      <c r="C5" s="121"/>
      <c r="D5" s="121"/>
      <c r="E5" s="121"/>
      <c r="F5" s="121"/>
    </row>
    <row r="6" spans="1:6" ht="48" customHeight="1" x14ac:dyDescent="0.25">
      <c r="A6" s="112" t="s">
        <v>57</v>
      </c>
      <c r="B6" s="112"/>
      <c r="C6" s="112"/>
      <c r="D6" s="112"/>
      <c r="E6" s="112"/>
      <c r="F6" s="112"/>
    </row>
    <row r="7" spans="1:6" ht="45" customHeight="1" x14ac:dyDescent="0.25">
      <c r="A7" s="119" t="s">
        <v>52</v>
      </c>
      <c r="B7" s="119"/>
      <c r="C7" s="119"/>
      <c r="D7" s="119"/>
      <c r="E7" s="119"/>
      <c r="F7" s="119"/>
    </row>
    <row r="8" spans="1:6" ht="64.5" customHeight="1" x14ac:dyDescent="0.25">
      <c r="A8" s="119" t="s">
        <v>53</v>
      </c>
      <c r="B8" s="119"/>
      <c r="C8" s="119"/>
      <c r="D8" s="119"/>
      <c r="E8" s="119"/>
      <c r="F8" s="119"/>
    </row>
    <row r="9" spans="1:6" ht="48" customHeight="1" x14ac:dyDescent="0.25">
      <c r="A9" s="119" t="s">
        <v>54</v>
      </c>
      <c r="B9" s="119"/>
      <c r="C9" s="119"/>
      <c r="D9" s="119"/>
      <c r="E9" s="119"/>
      <c r="F9" s="119"/>
    </row>
    <row r="10" spans="1:6" ht="81" customHeight="1" x14ac:dyDescent="0.25">
      <c r="A10" s="112" t="s">
        <v>55</v>
      </c>
      <c r="B10" s="112"/>
      <c r="C10" s="112"/>
      <c r="D10" s="112"/>
      <c r="E10" s="112"/>
      <c r="F10" s="112"/>
    </row>
    <row r="11" spans="1:6" ht="202.5" customHeight="1" x14ac:dyDescent="0.25">
      <c r="A11" s="119" t="s">
        <v>56</v>
      </c>
      <c r="B11" s="119"/>
      <c r="C11" s="119"/>
      <c r="D11" s="119"/>
      <c r="E11" s="119"/>
      <c r="F11" s="119"/>
    </row>
    <row r="12" spans="1:6" ht="124.5" customHeight="1" x14ac:dyDescent="0.25">
      <c r="A12" s="119" t="s">
        <v>87</v>
      </c>
      <c r="B12" s="119"/>
      <c r="C12" s="119"/>
      <c r="D12" s="119"/>
      <c r="E12" s="119"/>
      <c r="F12" s="119"/>
    </row>
    <row r="13" spans="1:6" ht="66.75" customHeight="1" thickBot="1" x14ac:dyDescent="0.3">
      <c r="A13" s="120" t="s">
        <v>88</v>
      </c>
      <c r="B13" s="120"/>
      <c r="C13" s="120"/>
      <c r="D13" s="120"/>
      <c r="E13" s="120"/>
      <c r="F13" s="120"/>
    </row>
    <row r="14" spans="1:6" ht="24.75" customHeight="1" thickTop="1" thickBot="1" x14ac:dyDescent="0.3">
      <c r="A14" s="113" t="s">
        <v>80</v>
      </c>
      <c r="B14" s="115" t="s">
        <v>81</v>
      </c>
      <c r="C14" s="116"/>
      <c r="D14" s="116"/>
      <c r="E14" s="116"/>
      <c r="F14" s="117"/>
    </row>
    <row r="15" spans="1:6" ht="24.75" customHeight="1" thickBot="1" x14ac:dyDescent="0.3">
      <c r="A15" s="114"/>
      <c r="B15" s="92" t="s">
        <v>82</v>
      </c>
      <c r="C15" s="92" t="s">
        <v>83</v>
      </c>
      <c r="D15" s="92" t="s">
        <v>84</v>
      </c>
      <c r="E15" s="92" t="s">
        <v>85</v>
      </c>
      <c r="F15" s="93" t="s">
        <v>86</v>
      </c>
    </row>
    <row r="16" spans="1:6" ht="15.75" thickBot="1" x14ac:dyDescent="0.3">
      <c r="A16" s="94" t="s">
        <v>5</v>
      </c>
      <c r="B16" s="90">
        <v>1</v>
      </c>
      <c r="C16" s="90">
        <v>2</v>
      </c>
      <c r="D16" s="90">
        <v>3</v>
      </c>
      <c r="E16" s="90">
        <v>4</v>
      </c>
      <c r="F16" s="91">
        <v>5</v>
      </c>
    </row>
    <row r="17" spans="1:6" ht="15.75" thickBot="1" x14ac:dyDescent="0.3">
      <c r="A17" s="94" t="s">
        <v>6</v>
      </c>
      <c r="B17" s="90">
        <v>1</v>
      </c>
      <c r="C17" s="90">
        <v>2</v>
      </c>
      <c r="D17" s="90">
        <v>3</v>
      </c>
      <c r="E17" s="90">
        <v>4</v>
      </c>
      <c r="F17" s="91">
        <v>5</v>
      </c>
    </row>
    <row r="18" spans="1:6" ht="15.75" thickBot="1" x14ac:dyDescent="0.3">
      <c r="A18" s="94" t="s">
        <v>7</v>
      </c>
      <c r="B18" s="90">
        <v>1</v>
      </c>
      <c r="C18" s="90">
        <v>2</v>
      </c>
      <c r="D18" s="90">
        <v>3</v>
      </c>
      <c r="E18" s="90">
        <v>4</v>
      </c>
      <c r="F18" s="91">
        <v>5</v>
      </c>
    </row>
    <row r="19" spans="1:6" ht="15.75" thickBot="1" x14ac:dyDescent="0.3">
      <c r="A19" s="94" t="s">
        <v>8</v>
      </c>
      <c r="B19" s="90">
        <v>1</v>
      </c>
      <c r="C19" s="90">
        <v>1</v>
      </c>
      <c r="D19" s="90">
        <v>2</v>
      </c>
      <c r="E19" s="90">
        <v>4</v>
      </c>
      <c r="F19" s="91">
        <v>5</v>
      </c>
    </row>
    <row r="20" spans="1:6" ht="15.75" thickBot="1" x14ac:dyDescent="0.3">
      <c r="A20" s="95" t="s">
        <v>9</v>
      </c>
      <c r="B20" s="92">
        <v>1</v>
      </c>
      <c r="C20" s="92">
        <v>1</v>
      </c>
      <c r="D20" s="92">
        <v>2</v>
      </c>
      <c r="E20" s="92">
        <v>3</v>
      </c>
      <c r="F20" s="93">
        <v>4</v>
      </c>
    </row>
    <row r="21" spans="1:6" ht="16.5" customHeight="1" thickTop="1" x14ac:dyDescent="0.25">
      <c r="A21" s="123"/>
      <c r="B21" s="123"/>
      <c r="C21" s="123"/>
      <c r="D21" s="123"/>
      <c r="E21" s="123"/>
      <c r="F21" s="123"/>
    </row>
    <row r="22" spans="1:6" ht="15" customHeight="1" x14ac:dyDescent="0.25">
      <c r="A22" s="122" t="s">
        <v>75</v>
      </c>
      <c r="B22" s="122"/>
      <c r="C22" s="122"/>
      <c r="D22" s="122"/>
      <c r="E22" s="122"/>
      <c r="F22" s="122"/>
    </row>
    <row r="23" spans="1:6" ht="45" customHeight="1" x14ac:dyDescent="0.25">
      <c r="A23" s="122" t="s">
        <v>58</v>
      </c>
      <c r="B23" s="122"/>
      <c r="C23" s="122"/>
      <c r="D23" s="122"/>
      <c r="E23" s="122"/>
      <c r="F23" s="122"/>
    </row>
    <row r="24" spans="1:6" ht="45" customHeight="1" x14ac:dyDescent="0.25">
      <c r="A24" s="122" t="s">
        <v>59</v>
      </c>
      <c r="B24" s="122"/>
      <c r="C24" s="122"/>
      <c r="D24" s="122"/>
      <c r="E24" s="122"/>
      <c r="F24" s="122"/>
    </row>
    <row r="25" spans="1:6" ht="30" customHeight="1" x14ac:dyDescent="0.25">
      <c r="A25" s="122" t="s">
        <v>60</v>
      </c>
      <c r="B25" s="122"/>
      <c r="C25" s="122"/>
      <c r="D25" s="122"/>
      <c r="E25" s="122"/>
      <c r="F25" s="122"/>
    </row>
    <row r="26" spans="1:6" ht="90" customHeight="1" x14ac:dyDescent="0.25">
      <c r="A26" s="122" t="s">
        <v>61</v>
      </c>
      <c r="B26" s="122"/>
      <c r="C26" s="122"/>
      <c r="D26" s="122"/>
      <c r="E26" s="122"/>
      <c r="F26" s="122"/>
    </row>
    <row r="27" spans="1:6" ht="60" customHeight="1" x14ac:dyDescent="0.25">
      <c r="A27" s="122" t="s">
        <v>62</v>
      </c>
      <c r="B27" s="122"/>
      <c r="C27" s="122"/>
      <c r="D27" s="122"/>
      <c r="E27" s="122"/>
      <c r="F27" s="122"/>
    </row>
    <row r="28" spans="1:6" ht="45" customHeight="1" x14ac:dyDescent="0.25">
      <c r="A28" s="122" t="s">
        <v>63</v>
      </c>
      <c r="B28" s="122"/>
      <c r="C28" s="122"/>
      <c r="D28" s="122"/>
      <c r="E28" s="122"/>
      <c r="F28" s="122"/>
    </row>
    <row r="29" spans="1:6" ht="15" customHeight="1" x14ac:dyDescent="0.25">
      <c r="A29" s="122" t="s">
        <v>64</v>
      </c>
      <c r="B29" s="122"/>
      <c r="C29" s="122"/>
      <c r="D29" s="122"/>
      <c r="E29" s="122"/>
      <c r="F29" s="122"/>
    </row>
    <row r="30" spans="1:6" ht="30" customHeight="1" x14ac:dyDescent="0.25">
      <c r="A30" s="119" t="s">
        <v>77</v>
      </c>
      <c r="B30" s="119"/>
      <c r="C30" s="119"/>
      <c r="D30" s="119"/>
      <c r="E30" s="119"/>
      <c r="F30" s="119"/>
    </row>
    <row r="31" spans="1:6" ht="15" customHeight="1" x14ac:dyDescent="0.25">
      <c r="A31" s="119" t="s">
        <v>78</v>
      </c>
      <c r="B31" s="119"/>
      <c r="C31" s="119"/>
      <c r="D31" s="119"/>
      <c r="E31" s="119"/>
      <c r="F31" s="119"/>
    </row>
    <row r="32" spans="1:6" ht="15" customHeight="1" x14ac:dyDescent="0.25">
      <c r="A32" s="119" t="s">
        <v>94</v>
      </c>
      <c r="B32" s="119"/>
      <c r="C32" s="119"/>
      <c r="D32" s="119"/>
      <c r="E32" s="119"/>
      <c r="F32" s="119"/>
    </row>
    <row r="33" spans="1:6" ht="105" customHeight="1" x14ac:dyDescent="0.25">
      <c r="A33" s="122" t="s">
        <v>65</v>
      </c>
      <c r="B33" s="122"/>
      <c r="C33" s="122"/>
      <c r="D33" s="122"/>
      <c r="E33" s="122"/>
      <c r="F33" s="122"/>
    </row>
    <row r="34" spans="1:6" ht="75" customHeight="1" x14ac:dyDescent="0.25">
      <c r="A34" s="122" t="s">
        <v>66</v>
      </c>
      <c r="B34" s="122"/>
      <c r="C34" s="122"/>
      <c r="D34" s="122"/>
      <c r="E34" s="122"/>
      <c r="F34" s="122"/>
    </row>
    <row r="35" spans="1:6" ht="47.25" customHeight="1" x14ac:dyDescent="0.25">
      <c r="A35" s="122" t="s">
        <v>95</v>
      </c>
      <c r="B35" s="119"/>
      <c r="C35" s="119"/>
      <c r="D35" s="119"/>
      <c r="E35" s="119"/>
      <c r="F35" s="119"/>
    </row>
    <row r="36" spans="1:6" ht="30" customHeight="1" x14ac:dyDescent="0.25">
      <c r="A36" s="122" t="s">
        <v>67</v>
      </c>
      <c r="B36" s="122"/>
      <c r="C36" s="122"/>
      <c r="D36" s="122"/>
      <c r="E36" s="122"/>
      <c r="F36" s="122"/>
    </row>
    <row r="37" spans="1:6" ht="30" customHeight="1" x14ac:dyDescent="0.25">
      <c r="A37" s="122" t="s">
        <v>68</v>
      </c>
      <c r="B37" s="122"/>
      <c r="C37" s="122"/>
      <c r="D37" s="122"/>
      <c r="E37" s="122"/>
      <c r="F37" s="122"/>
    </row>
    <row r="38" spans="1:6" ht="45" customHeight="1" x14ac:dyDescent="0.25">
      <c r="A38" s="122" t="s">
        <v>69</v>
      </c>
      <c r="B38" s="122"/>
      <c r="C38" s="122"/>
      <c r="D38" s="122"/>
      <c r="E38" s="122"/>
      <c r="F38" s="122"/>
    </row>
    <row r="39" spans="1:6" ht="105" customHeight="1" x14ac:dyDescent="0.25">
      <c r="A39" s="122" t="s">
        <v>70</v>
      </c>
      <c r="B39" s="122"/>
      <c r="C39" s="122"/>
      <c r="D39" s="122"/>
      <c r="E39" s="122"/>
      <c r="F39" s="122"/>
    </row>
    <row r="40" spans="1:6" ht="30" customHeight="1" x14ac:dyDescent="0.25">
      <c r="A40" s="122" t="s">
        <v>71</v>
      </c>
      <c r="B40" s="122"/>
      <c r="C40" s="122"/>
      <c r="D40" s="122"/>
      <c r="E40" s="122"/>
      <c r="F40" s="122"/>
    </row>
    <row r="41" spans="1:6" ht="90" customHeight="1" x14ac:dyDescent="0.25">
      <c r="A41" s="122" t="s">
        <v>72</v>
      </c>
      <c r="B41" s="122"/>
      <c r="C41" s="122"/>
      <c r="D41" s="122"/>
      <c r="E41" s="122"/>
      <c r="F41" s="122"/>
    </row>
    <row r="42" spans="1:6" ht="30" customHeight="1" x14ac:dyDescent="0.25">
      <c r="A42" s="122" t="s">
        <v>73</v>
      </c>
      <c r="B42" s="122"/>
      <c r="C42" s="122"/>
      <c r="D42" s="122"/>
      <c r="E42" s="122"/>
      <c r="F42" s="122"/>
    </row>
    <row r="43" spans="1:6" ht="15" customHeight="1" x14ac:dyDescent="0.25">
      <c r="A43" s="122" t="s">
        <v>74</v>
      </c>
      <c r="B43" s="122"/>
      <c r="C43" s="122"/>
      <c r="D43" s="122"/>
      <c r="E43" s="122"/>
      <c r="F43" s="122"/>
    </row>
  </sheetData>
  <mergeCells count="38">
    <mergeCell ref="A39:F39"/>
    <mergeCell ref="A40:F40"/>
    <mergeCell ref="A41:F41"/>
    <mergeCell ref="A42:F42"/>
    <mergeCell ref="A43:F43"/>
    <mergeCell ref="A21:F21"/>
    <mergeCell ref="A33:F33"/>
    <mergeCell ref="A34:F34"/>
    <mergeCell ref="A36:F36"/>
    <mergeCell ref="A26:F26"/>
    <mergeCell ref="A22:F22"/>
    <mergeCell ref="A23:F23"/>
    <mergeCell ref="A24:F24"/>
    <mergeCell ref="A25:F25"/>
    <mergeCell ref="A35:F35"/>
    <mergeCell ref="A38:F38"/>
    <mergeCell ref="A27:F27"/>
    <mergeCell ref="A28:F28"/>
    <mergeCell ref="A29:F29"/>
    <mergeCell ref="A30:F30"/>
    <mergeCell ref="A31:F31"/>
    <mergeCell ref="A32:F32"/>
    <mergeCell ref="A37:F37"/>
    <mergeCell ref="A10:F10"/>
    <mergeCell ref="A14:A15"/>
    <mergeCell ref="B14:F14"/>
    <mergeCell ref="A1:F1"/>
    <mergeCell ref="A2:F2"/>
    <mergeCell ref="A3:F3"/>
    <mergeCell ref="A4:F4"/>
    <mergeCell ref="A11:F11"/>
    <mergeCell ref="A13:F13"/>
    <mergeCell ref="A5:F5"/>
    <mergeCell ref="A6:F6"/>
    <mergeCell ref="A7:F7"/>
    <mergeCell ref="A8:F8"/>
    <mergeCell ref="A9:F9"/>
    <mergeCell ref="A12:F12"/>
  </mergeCells>
  <printOptions horizontalCentered="1"/>
  <pageMargins left="0.70866141732283472" right="0.70866141732283472" top="0.86458333333333337" bottom="0.74803149606299213" header="0.31496062992125984" footer="0.31496062992125984"/>
  <pageSetup paperSize="9" orientation="portrait" r:id="rId1"/>
  <headerFooter>
    <oddHeader>&amp;CKözigazgatási és Elektronikus Közszolgáltatások Központi Hivatala</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Normal="100" zoomScaleSheetLayoutView="100" workbookViewId="0">
      <selection activeCell="G14" sqref="G14"/>
    </sheetView>
  </sheetViews>
  <sheetFormatPr defaultRowHeight="15" x14ac:dyDescent="0.25"/>
  <cols>
    <col min="1" max="1" width="23" style="11" customWidth="1"/>
    <col min="2" max="2" width="39.5703125" style="11" customWidth="1"/>
    <col min="3" max="3" width="23.5703125" style="11" customWidth="1"/>
    <col min="4" max="16384" width="9.140625" style="11"/>
  </cols>
  <sheetData>
    <row r="1" spans="1:3" ht="30" customHeight="1" thickTop="1" x14ac:dyDescent="0.25">
      <c r="A1" s="127" t="s">
        <v>120</v>
      </c>
      <c r="B1" s="128"/>
      <c r="C1" s="129"/>
    </row>
    <row r="2" spans="1:3" ht="30" customHeight="1" x14ac:dyDescent="0.25">
      <c r="A2" s="96" t="s">
        <v>38</v>
      </c>
      <c r="B2" s="134" t="s">
        <v>131</v>
      </c>
      <c r="C2" s="135"/>
    </row>
    <row r="3" spans="1:3" x14ac:dyDescent="0.25">
      <c r="A3" s="96" t="s">
        <v>37</v>
      </c>
      <c r="B3" s="134" t="s">
        <v>130</v>
      </c>
      <c r="C3" s="135"/>
    </row>
    <row r="4" spans="1:3" x14ac:dyDescent="0.25">
      <c r="A4" s="96" t="s">
        <v>108</v>
      </c>
      <c r="B4" s="136" t="s">
        <v>135</v>
      </c>
      <c r="C4" s="137"/>
    </row>
    <row r="5" spans="1:3" ht="30" customHeight="1" x14ac:dyDescent="0.25">
      <c r="A5" s="96" t="s">
        <v>90</v>
      </c>
      <c r="B5" s="134" t="s">
        <v>132</v>
      </c>
      <c r="C5" s="135"/>
    </row>
    <row r="6" spans="1:3" x14ac:dyDescent="0.25">
      <c r="A6" s="96" t="s">
        <v>89</v>
      </c>
      <c r="B6" s="134" t="s">
        <v>133</v>
      </c>
      <c r="C6" s="135"/>
    </row>
    <row r="7" spans="1:3" ht="30" customHeight="1" x14ac:dyDescent="0.25">
      <c r="A7" s="96" t="s">
        <v>91</v>
      </c>
      <c r="B7" s="134" t="s">
        <v>137</v>
      </c>
      <c r="C7" s="135"/>
    </row>
    <row r="8" spans="1:3" x14ac:dyDescent="0.25">
      <c r="A8" s="96" t="s">
        <v>122</v>
      </c>
      <c r="B8" s="130" t="s">
        <v>134</v>
      </c>
      <c r="C8" s="131"/>
    </row>
    <row r="9" spans="1:3" ht="25.5" x14ac:dyDescent="0.25">
      <c r="A9" s="96" t="s">
        <v>123</v>
      </c>
      <c r="B9" s="130" t="s">
        <v>136</v>
      </c>
      <c r="C9" s="131"/>
    </row>
    <row r="10" spans="1:3" ht="67.5" customHeight="1" thickBot="1" x14ac:dyDescent="0.3">
      <c r="A10" s="97" t="s">
        <v>39</v>
      </c>
      <c r="B10" s="132" t="s">
        <v>136</v>
      </c>
      <c r="C10" s="133"/>
    </row>
    <row r="11" spans="1:3" ht="30" customHeight="1" thickTop="1" thickBot="1" x14ac:dyDescent="0.3">
      <c r="A11" s="138" t="s">
        <v>110</v>
      </c>
      <c r="B11" s="139"/>
      <c r="C11" s="140"/>
    </row>
    <row r="12" spans="1:3" ht="27" thickTop="1" thickBot="1" x14ac:dyDescent="0.3">
      <c r="A12" s="106" t="s">
        <v>109</v>
      </c>
      <c r="B12" s="141">
        <f>IF(OR(B2="",B3=""),"EIR neve vagy EIR kódja nincs megadva!",IF(OR(B4="",B5="",B6="",B7="",B8="",B9="",B10=""),"Alapadatok megadása kötelező!",IF(OR('03-EIR felmérés'!E4="",'03-EIR felmérés'!E5=""),"03-EIR felmérés munkalapon E4,E5 cella nem kitöltött!",IF(MAX('03-EIR felmérés'!G36,'03-EIR felmérés'!G4:G7)=0,"Nem besorolt!",MAX('03-EIR felmérés'!G36,'03-EIR felmérés'!G4:G7)))))</f>
        <v>4</v>
      </c>
      <c r="C12" s="142"/>
    </row>
    <row r="13" spans="1:3" ht="27" thickTop="1" thickBot="1" x14ac:dyDescent="0.3">
      <c r="A13" s="106" t="s">
        <v>111</v>
      </c>
      <c r="B13" s="141">
        <f>IF(OR(B2="",B3=""),"EIR neve vagy EIR kódja nincs megadva!",IF(OR(B4="",B5="",B6="",B7="",B8="",B9="",B10=""),"Alapadatok megadása kötelező!",IF('03-EIR felmérés'!E6="","03-EIR felmérés munkalapon E6 cella nem kitöltött!",IF(MAX('03-EIR felmérés'!H36,'03-EIR felmérés'!H4:H7)=0,"Nem besorolt!",MAX('03-EIR felmérés'!H36,'03-EIR felmérés'!H4:H7)))))</f>
        <v>4</v>
      </c>
      <c r="C13" s="142"/>
    </row>
    <row r="14" spans="1:3" ht="27" thickTop="1" thickBot="1" x14ac:dyDescent="0.3">
      <c r="A14" s="106" t="s">
        <v>112</v>
      </c>
      <c r="B14" s="141">
        <f>IF(OR(B2="",B3=""),"EIR neve vagy EIR kódja nincs megadva!",IF(OR(B4="",B5="",B6="",B7="",B8="",B9="",B10=""),"Alapadatok megadása kötelező!",IF('03-EIR felmérés'!E7="","03-EIR felmérés munkalapon E7 cella nem kitöltött!",IF(MAX('03-EIR felmérés'!I36,'03-EIR felmérés'!I4:I7)=0,"Nem besorolt!",MAX('03-EIR felmérés'!I36,'03-EIR felmérés'!I4:I7)))))</f>
        <v>4</v>
      </c>
      <c r="C14" s="142"/>
    </row>
    <row r="15" spans="1:3" ht="30" customHeight="1" thickTop="1" thickBot="1" x14ac:dyDescent="0.3">
      <c r="A15" s="106" t="s">
        <v>113</v>
      </c>
      <c r="B15" s="146">
        <f>IF(AND(ISNUMBER(B12),ISNUMBER(B13),ISNUMBER(B14)),MAX(B12,B13,B14),"Bizalmasság, sértetlenség, rendelkezésre állás osztálya hiányzik!")</f>
        <v>4</v>
      </c>
      <c r="C15" s="147"/>
    </row>
    <row r="16" spans="1:3" ht="30" customHeight="1" thickTop="1" x14ac:dyDescent="0.25">
      <c r="A16" s="148" t="s">
        <v>121</v>
      </c>
      <c r="B16" s="149"/>
      <c r="C16" s="150"/>
    </row>
    <row r="17" spans="1:3" ht="25.5" x14ac:dyDescent="0.25">
      <c r="A17" s="151" t="s">
        <v>119</v>
      </c>
      <c r="B17" s="109" t="s">
        <v>114</v>
      </c>
      <c r="C17" s="111"/>
    </row>
    <row r="18" spans="1:3" ht="25.5" x14ac:dyDescent="0.25">
      <c r="A18" s="152"/>
      <c r="B18" s="109" t="s">
        <v>115</v>
      </c>
      <c r="C18" s="111"/>
    </row>
    <row r="19" spans="1:3" ht="25.5" x14ac:dyDescent="0.25">
      <c r="A19" s="152"/>
      <c r="B19" s="109" t="s">
        <v>116</v>
      </c>
      <c r="C19" s="111"/>
    </row>
    <row r="20" spans="1:3" ht="37.5" customHeight="1" x14ac:dyDescent="0.25">
      <c r="A20" s="153"/>
      <c r="B20" s="109" t="s">
        <v>117</v>
      </c>
      <c r="C20" s="110" t="str">
        <f>IF(AND(B15="Bizalmasság, sértetlenség, rendelkezésre állás osztálya hiányzik!",OR(OR(C17=1,C17=2,C17=3,C17=4,C17=5),OR(C18=1,C18=2,C18=3,C18=4,C18=5),OR(C19=1,C19=2,C19=3,C19=4,C19=5))),"Alternatív besorolás megadásához az osztályba sorolás hiányzik!",IF(AND(OR(B15=1,B15=2,B15=3,B15=4,B15=5),AND(C17="",C18="",C19="")),"",IF(AND(OR(B15=1,B15=2,B15=3,B15=4,B15=5),OR(C17="",C18="",C19="")),"Valamennyi alternatív osztály megadása szükséges!",IF(AND(OR(B15=1,B15=2,B15=3,B15=4,B15=5),AND(OR(C17=1,C17=2,C17=3,C17=4,C17=5),OR(C18=1,C18=2,C18=3,C18=4,C18=5),OR(C19=1,C19=2,C19=3,C19=4,C19=5))),MAX(C17,C18,C19),""))))</f>
        <v/>
      </c>
    </row>
    <row r="21" spans="1:3" ht="30" customHeight="1" x14ac:dyDescent="0.25">
      <c r="A21" s="143" t="s">
        <v>118</v>
      </c>
      <c r="B21" s="144"/>
      <c r="C21" s="145"/>
    </row>
    <row r="22" spans="1:3" ht="137.25" customHeight="1" thickBot="1" x14ac:dyDescent="0.3">
      <c r="A22" s="124"/>
      <c r="B22" s="125"/>
      <c r="C22" s="126"/>
    </row>
    <row r="23" spans="1:3" ht="15.75" thickTop="1" x14ac:dyDescent="0.25">
      <c r="A23" s="108"/>
      <c r="B23" s="108"/>
      <c r="C23" s="108"/>
    </row>
    <row r="24" spans="1:3" x14ac:dyDescent="0.25">
      <c r="A24" s="108"/>
      <c r="B24" s="108"/>
      <c r="C24" s="108"/>
    </row>
    <row r="25" spans="1:3" x14ac:dyDescent="0.25">
      <c r="A25" s="108"/>
      <c r="B25" s="108"/>
      <c r="C25" s="108"/>
    </row>
    <row r="26" spans="1:3" x14ac:dyDescent="0.25">
      <c r="A26" s="108"/>
      <c r="B26" s="108"/>
      <c r="C26" s="108"/>
    </row>
    <row r="27" spans="1:3" x14ac:dyDescent="0.25">
      <c r="A27" s="108"/>
      <c r="B27" s="108"/>
      <c r="C27" s="108"/>
    </row>
    <row r="28" spans="1:3" x14ac:dyDescent="0.25">
      <c r="A28" s="108"/>
      <c r="B28" s="108"/>
      <c r="C28" s="108"/>
    </row>
    <row r="29" spans="1:3" x14ac:dyDescent="0.25">
      <c r="A29" s="108"/>
      <c r="B29" s="108"/>
      <c r="C29" s="108"/>
    </row>
    <row r="30" spans="1:3" x14ac:dyDescent="0.25">
      <c r="A30" s="108"/>
      <c r="B30" s="108"/>
      <c r="C30" s="108"/>
    </row>
    <row r="31" spans="1:3" x14ac:dyDescent="0.25">
      <c r="A31" s="108"/>
      <c r="B31" s="108"/>
      <c r="C31" s="108"/>
    </row>
    <row r="32" spans="1:3" x14ac:dyDescent="0.25">
      <c r="A32" s="108"/>
      <c r="B32" s="108"/>
      <c r="C32" s="108"/>
    </row>
    <row r="33" spans="1:3" x14ac:dyDescent="0.25">
      <c r="A33" s="108"/>
      <c r="B33" s="108"/>
      <c r="C33" s="108"/>
    </row>
    <row r="34" spans="1:3" x14ac:dyDescent="0.25">
      <c r="A34" s="107"/>
      <c r="B34" s="107"/>
      <c r="C34" s="107"/>
    </row>
  </sheetData>
  <mergeCells count="19">
    <mergeCell ref="B15:C15"/>
    <mergeCell ref="A16:C16"/>
    <mergeCell ref="A17:A20"/>
    <mergeCell ref="A22:C22"/>
    <mergeCell ref="A1:C1"/>
    <mergeCell ref="B9:C9"/>
    <mergeCell ref="B8:C8"/>
    <mergeCell ref="B10:C10"/>
    <mergeCell ref="B2:C2"/>
    <mergeCell ref="B3:C3"/>
    <mergeCell ref="B5:C5"/>
    <mergeCell ref="B7:C7"/>
    <mergeCell ref="B6:C6"/>
    <mergeCell ref="B4:C4"/>
    <mergeCell ref="A11:C11"/>
    <mergeCell ref="B12:C12"/>
    <mergeCell ref="B13:C13"/>
    <mergeCell ref="B14:C14"/>
    <mergeCell ref="A21:C21"/>
  </mergeCells>
  <conditionalFormatting sqref="B2:C3 B12:B15 B5:C10 B4">
    <cfRule type="notContainsBlanks" dxfId="12" priority="22">
      <formula>LEN(TRIM(B2))&gt;0</formula>
    </cfRule>
  </conditionalFormatting>
  <conditionalFormatting sqref="B15">
    <cfRule type="cellIs" dxfId="11" priority="18" operator="equal">
      <formula>"Bizalmasság, sértetlenség, rendelkezésre állás osztálya hiányzik!"</formula>
    </cfRule>
  </conditionalFormatting>
  <conditionalFormatting sqref="B12">
    <cfRule type="cellIs" dxfId="10" priority="17" operator="equal">
      <formula>"03-EIR felmérés munkalapon E4,E5 cella nem kitöltött!"</formula>
    </cfRule>
  </conditionalFormatting>
  <conditionalFormatting sqref="B13">
    <cfRule type="cellIs" dxfId="9" priority="16" operator="equal">
      <formula>"03-EIR felmérés munkalapon E6 cella nem kitöltött!"</formula>
    </cfRule>
  </conditionalFormatting>
  <conditionalFormatting sqref="B14">
    <cfRule type="cellIs" dxfId="8" priority="15" operator="equal">
      <formula>"03-EIR felmérés munkalapon E7 cella nem kitöltött!"</formula>
    </cfRule>
  </conditionalFormatting>
  <conditionalFormatting sqref="B12:B14">
    <cfRule type="cellIs" dxfId="7" priority="14" operator="equal">
      <formula>"Alapadatok megadása kötelező!"</formula>
    </cfRule>
  </conditionalFormatting>
  <conditionalFormatting sqref="B12:B15">
    <cfRule type="cellIs" dxfId="6" priority="19" operator="equal">
      <formula>"EIR neve vagy EIR kódja nincs megadva!"</formula>
    </cfRule>
    <cfRule type="cellIs" dxfId="5" priority="21" operator="equal">
      <formula>"Nem besorolt!"</formula>
    </cfRule>
  </conditionalFormatting>
  <conditionalFormatting sqref="C20">
    <cfRule type="cellIs" dxfId="4" priority="2" operator="equal">
      <formula>"Az alternatív besorolás  valamennyi osztály megadásával, az osztályba sorolást követően lehetséges."</formula>
    </cfRule>
  </conditionalFormatting>
  <conditionalFormatting sqref="A22:C22">
    <cfRule type="expression" dxfId="3" priority="1">
      <formula>AND(OR($C$20=1,$C$20=2,$C$20=3,$C$20=4,$C$20=5),$A$22="")</formula>
    </cfRule>
  </conditionalFormatting>
  <dataValidations count="2">
    <dataValidation type="list" allowBlank="1" showInputMessage="1" showErrorMessage="1" sqref="B4:C4">
      <formula1>"Fejlesztés alatt,Aktív,Archivált"</formula1>
    </dataValidation>
    <dataValidation type="list" allowBlank="1" showInputMessage="1" showErrorMessage="1" sqref="C17:C19">
      <formula1>"1,2,3,4,5"</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oddHeader>&amp;CKözigazgatási és Elektronikus Közszolgáltatások Központi Hivatala</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tabSelected="1" view="pageBreakPreview" zoomScaleNormal="100" zoomScaleSheetLayoutView="100" zoomScalePageLayoutView="85" workbookViewId="0">
      <selection activeCell="L12" sqref="L12"/>
    </sheetView>
  </sheetViews>
  <sheetFormatPr defaultRowHeight="15" x14ac:dyDescent="0.25"/>
  <cols>
    <col min="1" max="1" width="12" style="14" customWidth="1"/>
    <col min="2" max="2" width="69.42578125" style="14" customWidth="1"/>
    <col min="3" max="5" width="17.85546875" style="68" customWidth="1"/>
    <col min="6" max="6" width="8.140625" style="14" hidden="1" customWidth="1"/>
    <col min="7" max="9" width="11.140625" style="69" hidden="1" customWidth="1"/>
    <col min="10" max="10" width="24.140625" style="14" customWidth="1"/>
    <col min="11" max="16" width="9.140625" style="14" customWidth="1"/>
    <col min="17" max="16384" width="9.140625" style="14"/>
  </cols>
  <sheetData>
    <row r="1" spans="1:9" ht="27.75" customHeight="1" thickTop="1" thickBot="1" x14ac:dyDescent="0.3">
      <c r="A1" s="179" t="s">
        <v>79</v>
      </c>
      <c r="B1" s="179"/>
      <c r="C1" s="179"/>
      <c r="D1" s="179"/>
      <c r="E1" s="179"/>
      <c r="F1" s="179"/>
      <c r="G1" s="179"/>
      <c r="H1" s="179"/>
      <c r="I1" s="179"/>
    </row>
    <row r="2" spans="1:9" ht="21.75" customHeight="1" thickTop="1" thickBot="1" x14ac:dyDescent="0.3">
      <c r="A2" s="157" t="str">
        <f>IF(OR('02-EIR alapadatok'!B3="",'02-EIR alapadatok'!B2=""),"A '02-EIR alapadatok' munkalapon az alapadatok megadása kötelező!",CONCATENATE('02-EIR alapadatok'!B3," - ",'02-EIR alapadatok'!B2))</f>
        <v>KSZDR - Kormányzati Személyügyi Döntértámogató Rendszer</v>
      </c>
      <c r="B2" s="158"/>
      <c r="C2" s="158"/>
      <c r="D2" s="158"/>
      <c r="E2" s="159"/>
      <c r="F2" s="98"/>
      <c r="G2" s="98"/>
      <c r="H2" s="99"/>
      <c r="I2" s="100"/>
    </row>
    <row r="3" spans="1:9" s="21" customFormat="1" ht="16.5" customHeight="1" thickTop="1" thickBot="1" x14ac:dyDescent="0.25">
      <c r="A3" s="15" t="s">
        <v>24</v>
      </c>
      <c r="B3" s="163" t="s">
        <v>25</v>
      </c>
      <c r="C3" s="164"/>
      <c r="D3" s="165"/>
      <c r="E3" s="16" t="s">
        <v>0</v>
      </c>
      <c r="F3" s="17" t="s">
        <v>1</v>
      </c>
      <c r="G3" s="18" t="s">
        <v>22</v>
      </c>
      <c r="H3" s="19" t="s">
        <v>23</v>
      </c>
      <c r="I3" s="20" t="s">
        <v>21</v>
      </c>
    </row>
    <row r="4" spans="1:9" s="21" customFormat="1" ht="38.25" customHeight="1" thickTop="1" x14ac:dyDescent="0.2">
      <c r="A4" s="22" t="s">
        <v>26</v>
      </c>
      <c r="B4" s="180" t="s">
        <v>44</v>
      </c>
      <c r="C4" s="181"/>
      <c r="D4" s="182"/>
      <c r="E4" s="86" t="b">
        <v>0</v>
      </c>
      <c r="F4" s="23">
        <v>5</v>
      </c>
      <c r="G4" s="24" t="str">
        <f>IF(E4,F4,"")</f>
        <v/>
      </c>
      <c r="H4" s="25"/>
      <c r="I4" s="26"/>
    </row>
    <row r="5" spans="1:9" s="21" customFormat="1" ht="51" customHeight="1" x14ac:dyDescent="0.2">
      <c r="A5" s="27" t="s">
        <v>27</v>
      </c>
      <c r="B5" s="183" t="s">
        <v>45</v>
      </c>
      <c r="C5" s="184"/>
      <c r="D5" s="185"/>
      <c r="E5" s="87" t="b">
        <v>0</v>
      </c>
      <c r="F5" s="28">
        <v>3</v>
      </c>
      <c r="G5" s="29" t="str">
        <f>IF($E$5,$F$5,"")</f>
        <v/>
      </c>
      <c r="H5" s="30"/>
      <c r="I5" s="31"/>
    </row>
    <row r="6" spans="1:9" s="21" customFormat="1" ht="25.5" customHeight="1" x14ac:dyDescent="0.2">
      <c r="A6" s="27" t="s">
        <v>28</v>
      </c>
      <c r="B6" s="183" t="s">
        <v>46</v>
      </c>
      <c r="C6" s="184"/>
      <c r="D6" s="185"/>
      <c r="E6" s="87" t="b">
        <v>0</v>
      </c>
      <c r="F6" s="28">
        <v>5</v>
      </c>
      <c r="G6" s="32"/>
      <c r="H6" s="33" t="str">
        <f>IF(E6,F6,"")</f>
        <v/>
      </c>
      <c r="I6" s="31"/>
    </row>
    <row r="7" spans="1:9" s="21" customFormat="1" ht="63.75" customHeight="1" thickBot="1" x14ac:dyDescent="0.25">
      <c r="A7" s="34" t="s">
        <v>29</v>
      </c>
      <c r="B7" s="166" t="s">
        <v>47</v>
      </c>
      <c r="C7" s="167"/>
      <c r="D7" s="168"/>
      <c r="E7" s="88" t="b">
        <v>0</v>
      </c>
      <c r="F7" s="35">
        <v>5</v>
      </c>
      <c r="G7" s="36"/>
      <c r="H7" s="37"/>
      <c r="I7" s="38" t="str">
        <f>IF(E7,F7,"")</f>
        <v/>
      </c>
    </row>
    <row r="8" spans="1:9" s="21" customFormat="1" ht="85.5" thickTop="1" thickBot="1" x14ac:dyDescent="0.25">
      <c r="A8" s="39" t="s">
        <v>24</v>
      </c>
      <c r="B8" s="40" t="s">
        <v>43</v>
      </c>
      <c r="C8" s="41" t="s">
        <v>30</v>
      </c>
      <c r="D8" s="41" t="s">
        <v>31</v>
      </c>
      <c r="E8" s="41" t="s">
        <v>32</v>
      </c>
      <c r="F8" s="42" t="s">
        <v>1</v>
      </c>
      <c r="G8" s="43" t="s">
        <v>22</v>
      </c>
      <c r="H8" s="44" t="s">
        <v>23</v>
      </c>
      <c r="I8" s="45" t="s">
        <v>21</v>
      </c>
    </row>
    <row r="9" spans="1:9" s="21" customFormat="1" ht="25.5" customHeight="1" thickTop="1" x14ac:dyDescent="0.2">
      <c r="A9" s="154" t="s">
        <v>11</v>
      </c>
      <c r="B9" s="46" t="s">
        <v>125</v>
      </c>
      <c r="C9" s="1" t="b">
        <v>0</v>
      </c>
      <c r="D9" s="1" t="b">
        <v>0</v>
      </c>
      <c r="E9" s="2" t="b">
        <v>0</v>
      </c>
      <c r="F9" s="23">
        <v>1</v>
      </c>
      <c r="G9" s="24" t="str">
        <f>IF(C9,$F9,"")</f>
        <v/>
      </c>
      <c r="H9" s="47" t="str">
        <f t="shared" ref="H9:H32" si="0">IF(D9,$F9,"")</f>
        <v/>
      </c>
      <c r="I9" s="48" t="str">
        <f t="shared" ref="I9:I32" si="1">IF(E9,$F9,"")</f>
        <v/>
      </c>
    </row>
    <row r="10" spans="1:9" s="21" customFormat="1" ht="12.75" customHeight="1" x14ac:dyDescent="0.2">
      <c r="A10" s="156"/>
      <c r="B10" s="49" t="s">
        <v>48</v>
      </c>
      <c r="C10" s="3" t="b">
        <v>1</v>
      </c>
      <c r="D10" s="3" t="b">
        <v>1</v>
      </c>
      <c r="E10" s="4" t="b">
        <v>1</v>
      </c>
      <c r="F10" s="28">
        <v>2</v>
      </c>
      <c r="G10" s="29">
        <f t="shared" ref="G10:G32" si="2">IF(C10,$F10,"")</f>
        <v>2</v>
      </c>
      <c r="H10" s="33">
        <f t="shared" si="0"/>
        <v>2</v>
      </c>
      <c r="I10" s="50">
        <f t="shared" si="1"/>
        <v>2</v>
      </c>
    </row>
    <row r="11" spans="1:9" s="21" customFormat="1" ht="12.75" customHeight="1" x14ac:dyDescent="0.2">
      <c r="A11" s="156"/>
      <c r="B11" s="49" t="s">
        <v>49</v>
      </c>
      <c r="C11" s="3" t="b">
        <v>0</v>
      </c>
      <c r="D11" s="3" t="b">
        <v>0</v>
      </c>
      <c r="E11" s="4" t="b">
        <v>0</v>
      </c>
      <c r="F11" s="28">
        <v>3</v>
      </c>
      <c r="G11" s="29" t="str">
        <f>IF(C11,$F11,"")</f>
        <v/>
      </c>
      <c r="H11" s="33" t="str">
        <f>IF(D11,$F11,"")</f>
        <v/>
      </c>
      <c r="I11" s="50" t="str">
        <f>IF(E11,$F11,"")</f>
        <v/>
      </c>
    </row>
    <row r="12" spans="1:9" s="21" customFormat="1" ht="12.75" customHeight="1" x14ac:dyDescent="0.2">
      <c r="A12" s="156"/>
      <c r="B12" s="49" t="s">
        <v>50</v>
      </c>
      <c r="C12" s="3" t="b">
        <v>0</v>
      </c>
      <c r="D12" s="3" t="b">
        <v>0</v>
      </c>
      <c r="E12" s="4" t="b">
        <v>0</v>
      </c>
      <c r="F12" s="28">
        <v>4</v>
      </c>
      <c r="G12" s="29" t="str">
        <f t="shared" si="2"/>
        <v/>
      </c>
      <c r="H12" s="33" t="str">
        <f t="shared" si="0"/>
        <v/>
      </c>
      <c r="I12" s="50" t="str">
        <f t="shared" si="1"/>
        <v/>
      </c>
    </row>
    <row r="13" spans="1:9" s="21" customFormat="1" ht="12.75" customHeight="1" thickBot="1" x14ac:dyDescent="0.25">
      <c r="A13" s="155"/>
      <c r="B13" s="51" t="s">
        <v>51</v>
      </c>
      <c r="C13" s="5" t="b">
        <v>0</v>
      </c>
      <c r="D13" s="5" t="b">
        <v>0</v>
      </c>
      <c r="E13" s="6" t="b">
        <v>0</v>
      </c>
      <c r="F13" s="35">
        <v>5</v>
      </c>
      <c r="G13" s="52" t="str">
        <f>IF(C13,$F13,"")</f>
        <v/>
      </c>
      <c r="H13" s="53" t="str">
        <f>IF(D13,$F13,"")</f>
        <v/>
      </c>
      <c r="I13" s="38" t="str">
        <f>IF(E13,$F13,"")</f>
        <v/>
      </c>
    </row>
    <row r="14" spans="1:9" s="21" customFormat="1" ht="36.75" customHeight="1" thickTop="1" x14ac:dyDescent="0.2">
      <c r="A14" s="175" t="s">
        <v>97</v>
      </c>
      <c r="B14" s="54" t="s">
        <v>103</v>
      </c>
      <c r="C14" s="7" t="b">
        <v>0</v>
      </c>
      <c r="D14" s="7" t="b">
        <v>0</v>
      </c>
      <c r="E14" s="8" t="b">
        <v>0</v>
      </c>
      <c r="F14" s="55">
        <v>1</v>
      </c>
      <c r="G14" s="56" t="str">
        <f t="shared" si="2"/>
        <v/>
      </c>
      <c r="H14" s="57" t="str">
        <f t="shared" si="0"/>
        <v/>
      </c>
      <c r="I14" s="58" t="str">
        <f t="shared" si="1"/>
        <v/>
      </c>
    </row>
    <row r="15" spans="1:9" s="21" customFormat="1" ht="36.75" customHeight="1" x14ac:dyDescent="0.2">
      <c r="A15" s="156"/>
      <c r="B15" s="49" t="s">
        <v>101</v>
      </c>
      <c r="C15" s="3" t="b">
        <v>0</v>
      </c>
      <c r="D15" s="3" t="b">
        <v>0</v>
      </c>
      <c r="E15" s="4" t="b">
        <v>0</v>
      </c>
      <c r="F15" s="28">
        <v>2</v>
      </c>
      <c r="G15" s="29" t="str">
        <f t="shared" si="2"/>
        <v/>
      </c>
      <c r="H15" s="33" t="str">
        <f t="shared" si="0"/>
        <v/>
      </c>
      <c r="I15" s="50" t="str">
        <f t="shared" si="1"/>
        <v/>
      </c>
    </row>
    <row r="16" spans="1:9" s="21" customFormat="1" ht="36.75" customHeight="1" x14ac:dyDescent="0.2">
      <c r="A16" s="156"/>
      <c r="B16" s="49" t="s">
        <v>106</v>
      </c>
      <c r="C16" s="3" t="b">
        <v>1</v>
      </c>
      <c r="D16" s="3" t="b">
        <v>1</v>
      </c>
      <c r="E16" s="4" t="b">
        <v>1</v>
      </c>
      <c r="F16" s="28">
        <v>3</v>
      </c>
      <c r="G16" s="29">
        <f t="shared" si="2"/>
        <v>3</v>
      </c>
      <c r="H16" s="33">
        <f t="shared" si="0"/>
        <v>3</v>
      </c>
      <c r="I16" s="50">
        <f t="shared" si="1"/>
        <v>3</v>
      </c>
    </row>
    <row r="17" spans="1:9" s="21" customFormat="1" ht="36.75" customHeight="1" thickBot="1" x14ac:dyDescent="0.25">
      <c r="A17" s="155"/>
      <c r="B17" s="101" t="s">
        <v>107</v>
      </c>
      <c r="C17" s="9" t="b">
        <v>0</v>
      </c>
      <c r="D17" s="9" t="b">
        <v>0</v>
      </c>
      <c r="E17" s="10" t="b">
        <v>0</v>
      </c>
      <c r="F17" s="102">
        <v>4</v>
      </c>
      <c r="G17" s="59" t="str">
        <f t="shared" si="2"/>
        <v/>
      </c>
      <c r="H17" s="60" t="str">
        <f t="shared" si="0"/>
        <v/>
      </c>
      <c r="I17" s="61" t="str">
        <f t="shared" si="1"/>
        <v/>
      </c>
    </row>
    <row r="18" spans="1:9" s="21" customFormat="1" ht="25.5" customHeight="1" thickTop="1" x14ac:dyDescent="0.2">
      <c r="A18" s="176" t="s">
        <v>96</v>
      </c>
      <c r="B18" s="46" t="s">
        <v>98</v>
      </c>
      <c r="C18" s="2" t="b">
        <v>1</v>
      </c>
      <c r="D18" s="2" t="b">
        <v>1</v>
      </c>
      <c r="E18" s="2" t="b">
        <v>1</v>
      </c>
      <c r="F18" s="103">
        <v>1</v>
      </c>
      <c r="G18" s="24">
        <f t="shared" ref="G18:G21" si="3">IF(C18,$F18,"")</f>
        <v>1</v>
      </c>
      <c r="H18" s="47">
        <f t="shared" ref="H18:H21" si="4">IF(D18,$F18,"")</f>
        <v>1</v>
      </c>
      <c r="I18" s="48">
        <f t="shared" ref="I18:I21" si="5">IF(E18,$F18,"")</f>
        <v>1</v>
      </c>
    </row>
    <row r="19" spans="1:9" s="21" customFormat="1" ht="38.25" customHeight="1" x14ac:dyDescent="0.2">
      <c r="A19" s="177"/>
      <c r="B19" s="49" t="s">
        <v>99</v>
      </c>
      <c r="C19" s="4" t="b">
        <v>0</v>
      </c>
      <c r="D19" s="4" t="b">
        <v>0</v>
      </c>
      <c r="E19" s="4" t="b">
        <v>0</v>
      </c>
      <c r="F19" s="104">
        <v>3</v>
      </c>
      <c r="G19" s="29" t="str">
        <f t="shared" si="3"/>
        <v/>
      </c>
      <c r="H19" s="33" t="str">
        <f t="shared" si="4"/>
        <v/>
      </c>
      <c r="I19" s="50" t="str">
        <f t="shared" si="5"/>
        <v/>
      </c>
    </row>
    <row r="20" spans="1:9" s="21" customFormat="1" ht="39" customHeight="1" x14ac:dyDescent="0.2">
      <c r="A20" s="177"/>
      <c r="B20" s="49" t="s">
        <v>100</v>
      </c>
      <c r="C20" s="4" t="b">
        <v>0</v>
      </c>
      <c r="D20" s="4" t="b">
        <v>0</v>
      </c>
      <c r="E20" s="4" t="b">
        <v>0</v>
      </c>
      <c r="F20" s="104">
        <v>4</v>
      </c>
      <c r="G20" s="29" t="str">
        <f t="shared" si="3"/>
        <v/>
      </c>
      <c r="H20" s="33" t="str">
        <f t="shared" si="4"/>
        <v/>
      </c>
      <c r="I20" s="50" t="str">
        <f t="shared" si="5"/>
        <v/>
      </c>
    </row>
    <row r="21" spans="1:9" s="21" customFormat="1" ht="39" customHeight="1" thickBot="1" x14ac:dyDescent="0.25">
      <c r="A21" s="178"/>
      <c r="B21" s="51" t="s">
        <v>105</v>
      </c>
      <c r="C21" s="6" t="b">
        <v>0</v>
      </c>
      <c r="D21" s="6" t="b">
        <v>0</v>
      </c>
      <c r="E21" s="6" t="b">
        <v>0</v>
      </c>
      <c r="F21" s="105">
        <v>5</v>
      </c>
      <c r="G21" s="59" t="str">
        <f t="shared" si="3"/>
        <v/>
      </c>
      <c r="H21" s="60" t="str">
        <f t="shared" si="4"/>
        <v/>
      </c>
      <c r="I21" s="61" t="str">
        <f t="shared" si="5"/>
        <v/>
      </c>
    </row>
    <row r="22" spans="1:9" s="21" customFormat="1" ht="51" customHeight="1" thickTop="1" x14ac:dyDescent="0.2">
      <c r="A22" s="154" t="s">
        <v>102</v>
      </c>
      <c r="B22" s="46" t="s">
        <v>126</v>
      </c>
      <c r="C22" s="80" t="b">
        <v>0</v>
      </c>
      <c r="D22" s="2" t="b">
        <v>0</v>
      </c>
      <c r="E22" s="83" t="b">
        <v>0</v>
      </c>
      <c r="F22" s="23">
        <v>2</v>
      </c>
      <c r="G22" s="24" t="str">
        <f t="shared" ref="G22:I24" si="6">IF(C22,$F22,"")</f>
        <v/>
      </c>
      <c r="H22" s="47" t="str">
        <f t="shared" si="6"/>
        <v/>
      </c>
      <c r="I22" s="48" t="str">
        <f t="shared" si="6"/>
        <v/>
      </c>
    </row>
    <row r="23" spans="1:9" s="21" customFormat="1" ht="51" customHeight="1" x14ac:dyDescent="0.2">
      <c r="A23" s="156"/>
      <c r="B23" s="49" t="s">
        <v>127</v>
      </c>
      <c r="C23" s="81" t="b">
        <v>1</v>
      </c>
      <c r="D23" s="4" t="b">
        <v>1</v>
      </c>
      <c r="E23" s="84" t="b">
        <v>1</v>
      </c>
      <c r="F23" s="28">
        <v>3</v>
      </c>
      <c r="G23" s="29">
        <f>IF(C23,$F23,"")</f>
        <v>3</v>
      </c>
      <c r="H23" s="33">
        <f>IF(D23,$F23,"")</f>
        <v>3</v>
      </c>
      <c r="I23" s="50">
        <f>IF(E23,$F23,"")</f>
        <v>3</v>
      </c>
    </row>
    <row r="24" spans="1:9" s="21" customFormat="1" ht="51" customHeight="1" x14ac:dyDescent="0.2">
      <c r="A24" s="156"/>
      <c r="B24" s="49" t="s">
        <v>128</v>
      </c>
      <c r="C24" s="81" t="b">
        <v>0</v>
      </c>
      <c r="D24" s="4" t="b">
        <v>0</v>
      </c>
      <c r="E24" s="84" t="b">
        <v>0</v>
      </c>
      <c r="F24" s="28">
        <v>4</v>
      </c>
      <c r="G24" s="29" t="str">
        <f t="shared" si="6"/>
        <v/>
      </c>
      <c r="H24" s="33" t="str">
        <f t="shared" si="6"/>
        <v/>
      </c>
      <c r="I24" s="50" t="str">
        <f t="shared" si="6"/>
        <v/>
      </c>
    </row>
    <row r="25" spans="1:9" s="21" customFormat="1" ht="63.75" customHeight="1" thickBot="1" x14ac:dyDescent="0.25">
      <c r="A25" s="155"/>
      <c r="B25" s="51" t="s">
        <v>129</v>
      </c>
      <c r="C25" s="82" t="b">
        <v>0</v>
      </c>
      <c r="D25" s="6" t="b">
        <v>0</v>
      </c>
      <c r="E25" s="85" t="b">
        <v>0</v>
      </c>
      <c r="F25" s="35">
        <v>5</v>
      </c>
      <c r="G25" s="52" t="str">
        <f>IF(C25,$F25,"")</f>
        <v/>
      </c>
      <c r="H25" s="53" t="str">
        <f>IF(D25,$F25,"")</f>
        <v/>
      </c>
      <c r="I25" s="38" t="str">
        <f>IF(E25,$F25,"")</f>
        <v/>
      </c>
    </row>
    <row r="26" spans="1:9" s="21" customFormat="1" ht="25.5" customHeight="1" thickTop="1" x14ac:dyDescent="0.2">
      <c r="A26" s="154" t="s">
        <v>2</v>
      </c>
      <c r="B26" s="46" t="s">
        <v>12</v>
      </c>
      <c r="C26" s="80" t="b">
        <v>0</v>
      </c>
      <c r="D26" s="2" t="b">
        <v>0</v>
      </c>
      <c r="E26" s="83" t="b">
        <v>0</v>
      </c>
      <c r="F26" s="23">
        <v>1</v>
      </c>
      <c r="G26" s="24" t="str">
        <f t="shared" si="2"/>
        <v/>
      </c>
      <c r="H26" s="47" t="str">
        <f t="shared" si="0"/>
        <v/>
      </c>
      <c r="I26" s="48" t="str">
        <f t="shared" si="1"/>
        <v/>
      </c>
    </row>
    <row r="27" spans="1:9" s="21" customFormat="1" ht="12.75" customHeight="1" x14ac:dyDescent="0.2">
      <c r="A27" s="156"/>
      <c r="B27" s="49" t="s">
        <v>13</v>
      </c>
      <c r="C27" s="81" t="b">
        <v>0</v>
      </c>
      <c r="D27" s="4" t="b">
        <v>0</v>
      </c>
      <c r="E27" s="84" t="b">
        <v>0</v>
      </c>
      <c r="F27" s="28">
        <v>2</v>
      </c>
      <c r="G27" s="29" t="str">
        <f t="shared" si="2"/>
        <v/>
      </c>
      <c r="H27" s="33" t="str">
        <f t="shared" si="0"/>
        <v/>
      </c>
      <c r="I27" s="50" t="str">
        <f t="shared" si="1"/>
        <v/>
      </c>
    </row>
    <row r="28" spans="1:9" s="21" customFormat="1" ht="25.5" customHeight="1" x14ac:dyDescent="0.2">
      <c r="A28" s="156"/>
      <c r="B28" s="49" t="s">
        <v>14</v>
      </c>
      <c r="C28" s="81" t="b">
        <v>0</v>
      </c>
      <c r="D28" s="4" t="b">
        <v>0</v>
      </c>
      <c r="E28" s="84" t="b">
        <v>1</v>
      </c>
      <c r="F28" s="28">
        <v>3</v>
      </c>
      <c r="G28" s="29" t="str">
        <f t="shared" si="2"/>
        <v/>
      </c>
      <c r="H28" s="33" t="str">
        <f t="shared" si="0"/>
        <v/>
      </c>
      <c r="I28" s="50">
        <f t="shared" si="1"/>
        <v>3</v>
      </c>
    </row>
    <row r="29" spans="1:9" s="21" customFormat="1" ht="51" customHeight="1" x14ac:dyDescent="0.2">
      <c r="A29" s="156"/>
      <c r="B29" s="49" t="s">
        <v>15</v>
      </c>
      <c r="C29" s="81" t="b">
        <v>1</v>
      </c>
      <c r="D29" s="4" t="b">
        <v>1</v>
      </c>
      <c r="E29" s="84" t="b">
        <v>1</v>
      </c>
      <c r="F29" s="28">
        <v>4</v>
      </c>
      <c r="G29" s="29">
        <f t="shared" si="2"/>
        <v>4</v>
      </c>
      <c r="H29" s="33">
        <f t="shared" si="0"/>
        <v>4</v>
      </c>
      <c r="I29" s="50">
        <f t="shared" si="1"/>
        <v>4</v>
      </c>
    </row>
    <row r="30" spans="1:9" s="21" customFormat="1" ht="38.25" customHeight="1" thickBot="1" x14ac:dyDescent="0.25">
      <c r="A30" s="155"/>
      <c r="B30" s="51" t="s">
        <v>16</v>
      </c>
      <c r="C30" s="82" t="b">
        <v>0</v>
      </c>
      <c r="D30" s="6" t="b">
        <v>0</v>
      </c>
      <c r="E30" s="85" t="b">
        <v>0</v>
      </c>
      <c r="F30" s="35">
        <v>5</v>
      </c>
      <c r="G30" s="52" t="str">
        <f t="shared" si="2"/>
        <v/>
      </c>
      <c r="H30" s="53" t="str">
        <f t="shared" si="0"/>
        <v/>
      </c>
      <c r="I30" s="38" t="str">
        <f t="shared" si="1"/>
        <v/>
      </c>
    </row>
    <row r="31" spans="1:9" s="21" customFormat="1" ht="25.5" customHeight="1" thickTop="1" x14ac:dyDescent="0.2">
      <c r="A31" s="154" t="s">
        <v>3</v>
      </c>
      <c r="B31" s="46" t="s">
        <v>17</v>
      </c>
      <c r="C31" s="80" t="b">
        <v>0</v>
      </c>
      <c r="D31" s="2" t="b">
        <v>0</v>
      </c>
      <c r="E31" s="83" t="b">
        <v>0</v>
      </c>
      <c r="F31" s="23">
        <v>4</v>
      </c>
      <c r="G31" s="56" t="str">
        <f t="shared" si="2"/>
        <v/>
      </c>
      <c r="H31" s="57" t="str">
        <f t="shared" si="0"/>
        <v/>
      </c>
      <c r="I31" s="58" t="str">
        <f t="shared" si="1"/>
        <v/>
      </c>
    </row>
    <row r="32" spans="1:9" s="21" customFormat="1" ht="25.5" customHeight="1" thickBot="1" x14ac:dyDescent="0.25">
      <c r="A32" s="155"/>
      <c r="B32" s="51" t="s">
        <v>18</v>
      </c>
      <c r="C32" s="82" t="b">
        <v>0</v>
      </c>
      <c r="D32" s="6" t="b">
        <v>0</v>
      </c>
      <c r="E32" s="85" t="b">
        <v>0</v>
      </c>
      <c r="F32" s="35">
        <v>5</v>
      </c>
      <c r="G32" s="59" t="str">
        <f t="shared" si="2"/>
        <v/>
      </c>
      <c r="H32" s="60" t="str">
        <f t="shared" si="0"/>
        <v/>
      </c>
      <c r="I32" s="61" t="str">
        <f t="shared" si="1"/>
        <v/>
      </c>
    </row>
    <row r="33" spans="1:15" s="21" customFormat="1" ht="38.25" customHeight="1" thickTop="1" x14ac:dyDescent="0.2">
      <c r="A33" s="62" t="s">
        <v>34</v>
      </c>
      <c r="B33" s="46" t="s">
        <v>19</v>
      </c>
      <c r="C33" s="13"/>
      <c r="D33" s="2" t="b">
        <v>0</v>
      </c>
      <c r="E33" s="13"/>
      <c r="F33" s="23">
        <v>5</v>
      </c>
      <c r="G33" s="64"/>
      <c r="H33" s="47" t="str">
        <f>IF(D33,F33,"")</f>
        <v/>
      </c>
      <c r="I33" s="26"/>
    </row>
    <row r="34" spans="1:15" s="21" customFormat="1" ht="38.25" customHeight="1" thickBot="1" x14ac:dyDescent="0.25">
      <c r="A34" s="63" t="s">
        <v>35</v>
      </c>
      <c r="B34" s="51" t="s">
        <v>20</v>
      </c>
      <c r="C34" s="12"/>
      <c r="D34" s="12"/>
      <c r="E34" s="6" t="b">
        <v>0</v>
      </c>
      <c r="F34" s="35">
        <v>5</v>
      </c>
      <c r="G34" s="36"/>
      <c r="H34" s="37"/>
      <c r="I34" s="38" t="str">
        <f>IF(E34,F34,"")</f>
        <v/>
      </c>
    </row>
    <row r="35" spans="1:15" s="21" customFormat="1" ht="84.75" thickTop="1" x14ac:dyDescent="0.2">
      <c r="A35" s="169" t="s">
        <v>36</v>
      </c>
      <c r="B35" s="171" t="s">
        <v>33</v>
      </c>
      <c r="C35" s="64" t="s">
        <v>40</v>
      </c>
      <c r="D35" s="64" t="s">
        <v>41</v>
      </c>
      <c r="E35" s="65" t="s">
        <v>42</v>
      </c>
      <c r="F35" s="173"/>
      <c r="G35" s="64"/>
      <c r="H35" s="25"/>
      <c r="I35" s="26"/>
    </row>
    <row r="36" spans="1:15" s="21" customFormat="1" ht="35.25" customHeight="1" thickBot="1" x14ac:dyDescent="0.25">
      <c r="A36" s="170"/>
      <c r="B36" s="172"/>
      <c r="C36" s="6" t="s">
        <v>8</v>
      </c>
      <c r="D36" s="6" t="s">
        <v>8</v>
      </c>
      <c r="E36" s="6" t="s">
        <v>8</v>
      </c>
      <c r="F36" s="174"/>
      <c r="G36" s="52">
        <f>IF(MAX(G9:G34)=0,0,IF(C36="",0,VLOOKUP(C36,$J$41:$O$45,MAX(G9:G34)+1,FALSE)))</f>
        <v>4</v>
      </c>
      <c r="H36" s="53">
        <f>IF(MAX(H9:H34)=0,0,IF(D36="",0,VLOOKUP(D36,$J$41:$O$45,MAX(H9:H34)+1,FALSE)))</f>
        <v>4</v>
      </c>
      <c r="I36" s="38">
        <f>IF(MAX(I9:I34)=0,0,IF(E36="",0,VLOOKUP(E36,$J$41:$O$45,MAX(I9:I34)+1,FALSE)))</f>
        <v>4</v>
      </c>
    </row>
    <row r="37" spans="1:15" s="21" customFormat="1" ht="12.75" thickTop="1" x14ac:dyDescent="0.2">
      <c r="C37" s="66"/>
      <c r="D37" s="66"/>
      <c r="E37" s="66"/>
      <c r="G37" s="67"/>
      <c r="H37" s="67"/>
      <c r="I37" s="67"/>
    </row>
    <row r="38" spans="1:15" ht="15.75" hidden="1" thickBot="1" x14ac:dyDescent="0.3"/>
    <row r="39" spans="1:15" ht="15.75" hidden="1" thickTop="1" x14ac:dyDescent="0.25">
      <c r="J39" s="70"/>
      <c r="K39" s="160" t="s">
        <v>4</v>
      </c>
      <c r="L39" s="161"/>
      <c r="M39" s="161"/>
      <c r="N39" s="161"/>
      <c r="O39" s="162"/>
    </row>
    <row r="40" spans="1:15" ht="63.75" hidden="1" customHeight="1" x14ac:dyDescent="0.25">
      <c r="J40" s="71" t="s">
        <v>10</v>
      </c>
      <c r="K40" s="72">
        <v>1</v>
      </c>
      <c r="L40" s="72">
        <v>2</v>
      </c>
      <c r="M40" s="72">
        <v>3</v>
      </c>
      <c r="N40" s="72">
        <v>4</v>
      </c>
      <c r="O40" s="73">
        <v>5</v>
      </c>
    </row>
    <row r="41" spans="1:15" hidden="1" x14ac:dyDescent="0.25">
      <c r="J41" s="74" t="s">
        <v>9</v>
      </c>
      <c r="K41" s="75">
        <v>1</v>
      </c>
      <c r="L41" s="75">
        <v>1</v>
      </c>
      <c r="M41" s="75">
        <v>2</v>
      </c>
      <c r="N41" s="75">
        <v>3</v>
      </c>
      <c r="O41" s="76">
        <v>4</v>
      </c>
    </row>
    <row r="42" spans="1:15" hidden="1" x14ac:dyDescent="0.25">
      <c r="J42" s="74" t="s">
        <v>8</v>
      </c>
      <c r="K42" s="75">
        <v>1</v>
      </c>
      <c r="L42" s="75">
        <v>1</v>
      </c>
      <c r="M42" s="75">
        <v>2</v>
      </c>
      <c r="N42" s="75">
        <v>4</v>
      </c>
      <c r="O42" s="76">
        <v>5</v>
      </c>
    </row>
    <row r="43" spans="1:15" hidden="1" x14ac:dyDescent="0.25">
      <c r="J43" s="74" t="s">
        <v>7</v>
      </c>
      <c r="K43" s="75">
        <v>1</v>
      </c>
      <c r="L43" s="75">
        <v>2</v>
      </c>
      <c r="M43" s="75">
        <v>3</v>
      </c>
      <c r="N43" s="75">
        <v>4</v>
      </c>
      <c r="O43" s="76">
        <v>5</v>
      </c>
    </row>
    <row r="44" spans="1:15" hidden="1" x14ac:dyDescent="0.25">
      <c r="J44" s="74" t="s">
        <v>6</v>
      </c>
      <c r="K44" s="75">
        <v>1</v>
      </c>
      <c r="L44" s="75">
        <v>2</v>
      </c>
      <c r="M44" s="75">
        <v>3</v>
      </c>
      <c r="N44" s="75">
        <v>4</v>
      </c>
      <c r="O44" s="76">
        <v>5</v>
      </c>
    </row>
    <row r="45" spans="1:15" ht="15.75" hidden="1" thickBot="1" x14ac:dyDescent="0.3">
      <c r="J45" s="77" t="s">
        <v>5</v>
      </c>
      <c r="K45" s="78">
        <v>1</v>
      </c>
      <c r="L45" s="78">
        <v>2</v>
      </c>
      <c r="M45" s="78">
        <v>3</v>
      </c>
      <c r="N45" s="78">
        <v>4</v>
      </c>
      <c r="O45" s="79">
        <v>5</v>
      </c>
    </row>
    <row r="46" spans="1:15" ht="15.75" hidden="1" thickTop="1" x14ac:dyDescent="0.25"/>
    <row r="47" spans="1:15" hidden="1" x14ac:dyDescent="0.25"/>
  </sheetData>
  <mergeCells count="18">
    <mergeCell ref="A1:E1"/>
    <mergeCell ref="B4:D4"/>
    <mergeCell ref="B5:D5"/>
    <mergeCell ref="B6:D6"/>
    <mergeCell ref="F1:I1"/>
    <mergeCell ref="A31:A32"/>
    <mergeCell ref="A22:A25"/>
    <mergeCell ref="A2:E2"/>
    <mergeCell ref="K39:O39"/>
    <mergeCell ref="B3:D3"/>
    <mergeCell ref="B7:D7"/>
    <mergeCell ref="A35:A36"/>
    <mergeCell ref="B35:B36"/>
    <mergeCell ref="F35:F36"/>
    <mergeCell ref="A9:A13"/>
    <mergeCell ref="A14:A17"/>
    <mergeCell ref="A26:A30"/>
    <mergeCell ref="A18:A21"/>
  </mergeCells>
  <conditionalFormatting sqref="H33 I34 G4:G5 H6 I7 G9:I32">
    <cfRule type="containsBlanks" dxfId="2" priority="4">
      <formula>LEN(TRIM(G4))=0</formula>
    </cfRule>
  </conditionalFormatting>
  <conditionalFormatting sqref="D33 E34 C36:E36 E4:E7 C9:E32">
    <cfRule type="notContainsBlanks" dxfId="1" priority="3">
      <formula>LEN(TRIM(C4))&gt;0</formula>
    </cfRule>
  </conditionalFormatting>
  <conditionalFormatting sqref="A2:E2">
    <cfRule type="cellIs" dxfId="0" priority="1" operator="equal">
      <formula>"A '02-EIR alapadatok' munkalapon az alapadatok megadása kötelező!"</formula>
    </cfRule>
  </conditionalFormatting>
  <dataValidations count="2">
    <dataValidation type="list" allowBlank="1" showInputMessage="1" showErrorMessage="1" sqref="E4:E7 E34 D33 C9:E32">
      <formula1>"IGAZ,HAMIS"</formula1>
    </dataValidation>
    <dataValidation type="list" allowBlank="1" showInputMessage="1" showErrorMessage="1" sqref="C36:E36">
      <formula1>$J$41:$J$45</formula1>
    </dataValidation>
  </dataValidations>
  <printOptions horizontalCentered="1"/>
  <pageMargins left="0.23622047244094491" right="0.23622047244094491" top="0.74803149606299213" bottom="0.74803149606299213" header="0.31496062992125984" footer="0.31496062992125984"/>
  <pageSetup paperSize="9" scale="90" orientation="landscape" r:id="rId1"/>
  <headerFooter>
    <oddHeader xml:space="preserve">&amp;CKözigazgatási és Elektronikus Közszolgáltatások Központi Hivatala
</oddHeader>
    <oddFooter>&amp;C&amp;P/&amp;N</oddFooter>
  </headerFooter>
  <rowBreaks count="2" manualBreakCount="2">
    <brk id="17" max="16383" man="1"/>
    <brk id="3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01-Kitöltési útmutató</vt:lpstr>
      <vt:lpstr>02-EIR alapadatok</vt:lpstr>
      <vt:lpstr>03-EIR felmérés</vt:lpstr>
    </vt:vector>
  </TitlesOfParts>
  <Manager>bela.kuslits@bm.gov.hu</Manager>
  <Company>Közigazgatási és Elektronikus Közszolgáltatások Központi Hivatala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Biztonsági osztályba soroláshoz kapcsolódó segédtáblázat</dc:title>
  <dc:subject>biztonsági osztályba sorolás</dc:subject>
  <dc:creator>bela.kuslits@bm.gov.hu</dc:creator>
  <cp:lastModifiedBy>BM</cp:lastModifiedBy>
  <cp:lastPrinted>2016-02-26T12:01:30Z</cp:lastPrinted>
  <dcterms:created xsi:type="dcterms:W3CDTF">2014-10-16T09:15:15Z</dcterms:created>
  <dcterms:modified xsi:type="dcterms:W3CDTF">2017-12-27T07:16:20Z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ziószám">
    <vt:lpwstr>v1.0</vt:lpwstr>
  </property>
</Properties>
</file>