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131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FŐLAP!$A$1:$G$38,FŐLAP!$A$40:$G$62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61" i="1" l="1"/>
  <c r="A59" i="1"/>
  <c r="E58" i="1"/>
  <c r="A57" i="1"/>
  <c r="E56" i="1"/>
  <c r="A53" i="1"/>
  <c r="E51" i="1"/>
  <c r="E47" i="1"/>
  <c r="E46" i="1"/>
  <c r="D46" i="1"/>
  <c r="F45" i="1"/>
  <c r="F48" i="1" s="1"/>
  <c r="E45" i="1"/>
  <c r="D45" i="1"/>
  <c r="F44" i="1"/>
  <c r="E44" i="1"/>
  <c r="D44" i="1"/>
  <c r="F43" i="1"/>
  <c r="E43" i="1"/>
  <c r="E48" i="1" s="1"/>
  <c r="D43" i="1"/>
  <c r="D47" i="1" s="1"/>
  <c r="F42" i="1"/>
  <c r="E42" i="1"/>
  <c r="A37" i="1"/>
  <c r="D32" i="1"/>
  <c r="B32" i="1"/>
  <c r="D31" i="1"/>
  <c r="B31" i="1"/>
  <c r="D30" i="1"/>
  <c r="B30" i="1"/>
  <c r="D22" i="1"/>
  <c r="D21" i="1"/>
  <c r="A17" i="1"/>
  <c r="D16" i="1"/>
  <c r="F47" i="1" l="1"/>
  <c r="D48" i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<sst xmlns="http://schemas.openxmlformats.org/spreadsheetml/2006/main" count="75" uniqueCount="66">
  <si>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</si>
  <si>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</si>
  <si>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>11855/2015/EAHUF</t>
  </si>
  <si>
    <t>Dátum:</t>
  </si>
  <si>
    <t>A hatásvizsgálat elkészítésére fordított idő:</t>
  </si>
  <si>
    <t>1 nap</t>
  </si>
  <si>
    <t>Kapcsolódó hatásvizsgálati lapok:</t>
  </si>
  <si>
    <t>-</t>
  </si>
  <si>
    <t>Hatásvizsgálatba bevont személyek, szervezetek:</t>
  </si>
  <si>
    <t>Vizsgált időtáv:</t>
  </si>
  <si>
    <t>2016-2019.</t>
  </si>
  <si>
    <t>Előterjesztés címe:</t>
  </si>
  <si>
    <t>Az egyes egészségügyi tárgyú miniszteri rendeleteknek az egészségügyi ágazati képzésekkel összefüggő jogharmonizációs célú módosításáról</t>
  </si>
  <si>
    <t>Előterjesztő:</t>
  </si>
  <si>
    <t>emberi erőforrások minisztere</t>
  </si>
  <si>
    <t>Intézkedés megnevezése:</t>
  </si>
  <si>
    <t>A tervezet két egészségügyi tárgyú miniszteri rendelet jogharmonizációs célú módosítását foglalja magába.</t>
  </si>
  <si>
    <t>Előterjesztés szükségessége:</t>
  </si>
  <si>
    <t>A szakmai képesítések elismeréséről szóló 2005/36/EK irányelv és a belső piaci információs rendszer keretében történő igazgatási együttműködésről szóló 1024/2012/EU rendelet (az IMI-rendelet) módosításáról szóló Európai Parlament és a Tanács 2013. november 20-i 2013/55/EU irányelv módosította a szakmai képesítések elismeréséről szóló 2005/36/EK irányelv. Az ezzel kapcsolatos jogharmonizációs kötelezettség teljesítését tartalmazza a tervezet.</t>
  </si>
  <si>
    <t>Utolsó módosítás dátuma:</t>
  </si>
  <si>
    <t>Következő módosítás várható dátuma:</t>
  </si>
  <si>
    <t>nem ismert</t>
  </si>
  <si>
    <t>Előzmények:</t>
  </si>
  <si>
    <t xml:space="preserve">A szakmai képesítések elismeréséről szóló 2005/36/EK irányelv és a belső piaci információs rendszer keretében történő igazgatási együttműködésről szóló 1024/2012/EU rendelet (az IMI-rendelet) módosításáról szóló Európai Parlament és a Tanács 2013. november 20-i 2013/55/EU irányelv </t>
  </si>
  <si>
    <t>Végrehajtás feltétételei</t>
  </si>
  <si>
    <t>Az intézkedés alkalmazásához szükséges személyi, szervezeti, tárgyi és pénzügyi feltételek adottak?</t>
  </si>
  <si>
    <t>igen</t>
  </si>
  <si>
    <t>Az előterjesztés végrehajtásához szükséges személy, tárgyi feltételek rendelkezésre állnak, az előterjesztésben foglaltak végrehajtása költségvetési forrást nem igényel.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</si>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</sst>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9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justify" vertical="center" wrapText="1"/>
      <protection locked="0"/>
    </xf>
    <xf numFmtId="0" fontId="4" fillId="2" borderId="25" xfId="0" applyFont="1" applyFill="1" applyBorder="1" applyAlignment="1" applyProtection="1">
      <alignment horizontal="justify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justify" vertical="center" wrapText="1"/>
      <protection locked="0"/>
    </xf>
    <xf numFmtId="0" fontId="4" fillId="2" borderId="29" xfId="0" applyFont="1" applyFill="1" applyBorder="1" applyAlignment="1" applyProtection="1">
      <alignment horizontal="justify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justify" vertical="center" wrapText="1"/>
      <protection locked="0"/>
    </xf>
    <xf numFmtId="6" fontId="4" fillId="2" borderId="29" xfId="0" applyNumberFormat="1" applyFont="1" applyFill="1" applyBorder="1" applyAlignment="1" applyProtection="1">
      <alignment horizontal="justify" vertical="center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wrapText="1"/>
    </xf>
    <xf numFmtId="0" fontId="3" fillId="0" borderId="9" xfId="0" applyFont="1" applyBorder="1" applyProtection="1"/>
    <xf numFmtId="0" fontId="3" fillId="0" borderId="0" xfId="0" applyFont="1" applyProtection="1"/>
    <xf numFmtId="0" fontId="4" fillId="7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wrapText="1"/>
    </xf>
    <xf numFmtId="0" fontId="4" fillId="0" borderId="66" xfId="0" applyFont="1" applyBorder="1" applyAlignment="1" applyProtection="1">
      <alignment horizont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11" fillId="8" borderId="68" xfId="0" applyFont="1" applyFill="1" applyBorder="1" applyAlignment="1" applyProtection="1">
      <alignment horizontal="center" vertical="center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5" fillId="7" borderId="71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72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0" fontId="14" fillId="0" borderId="77" xfId="0" applyFont="1" applyFill="1" applyBorder="1" applyAlignment="1" applyProtection="1">
      <alignment horizontal="left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164" fontId="6" fillId="7" borderId="78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9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11" fillId="8" borderId="82" xfId="0" applyFont="1" applyFill="1" applyBorder="1" applyAlignment="1" applyProtection="1">
      <alignment horizontal="left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4" fillId="7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1" fillId="8" borderId="87" xfId="0" applyFont="1" applyFill="1" applyBorder="1" applyAlignment="1" applyProtection="1">
      <alignment horizontal="center" vertical="center" wrapText="1"/>
    </xf>
    <xf numFmtId="0" fontId="17" fillId="4" borderId="88" xfId="0" applyFont="1" applyFill="1" applyBorder="1" applyAlignment="1">
      <alignment horizontal="center" vertical="center" wrapText="1"/>
    </xf>
    <xf numFmtId="0" fontId="18" fillId="5" borderId="79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8" xfId="0" applyFont="1" applyFill="1" applyBorder="1" applyAlignment="1" applyProtection="1">
      <alignment horizontal="left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4" fillId="7" borderId="68" xfId="0" applyFont="1" applyFill="1" applyBorder="1" applyAlignment="1" applyProtection="1">
      <alignment horizontal="center" vertical="center" wrapText="1"/>
    </xf>
    <xf numFmtId="0" fontId="11" fillId="8" borderId="89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8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29</xdr:row>
          <xdr:rowOff>428625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409575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Szegh&#337;%20&#193;gnes%20dr/&#214;sszes&#237;t&#337;%20-%202015/Jogszab&#225;lyok/K&#233;pz&#233;s%20jogharm/T&#225;rc&#225;ra/Tov&#225;bb&#237;t&#225;sra/HV%20lap%20jogharm.%20miniszteri%202015.10.14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 xml:space="preserve">A külföldön megszerzett szakképesítésüket elismertetni szándékozó orvosok, fogorvosok, ápolók, szülésznők, gyógyszerészek  </v>
          </cell>
          <cell r="D4" t="str">
            <v>előzetesen nem ismert</v>
          </cell>
        </row>
        <row r="13">
          <cell r="B13" t="str">
            <v>Kérjük mutassa be az érintett csoport/ok társadalmi helyzetére gyakorolt hatásokat! (max. 8 mondat)</v>
          </cell>
        </row>
        <row r="28">
          <cell r="D28" t="str">
            <v>Nem változik érdemben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Mészáros János helyettes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showGridLines="0" tabSelected="1" topLeftCell="A19" zoomScaleNormal="100" zoomScaleSheetLayoutView="85" workbookViewId="0">
      <selection activeCell="B8" sqref="B8:F8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42291</v>
      </c>
      <c r="F2" s="12"/>
      <c r="G2" s="13"/>
    </row>
    <row r="3" spans="1:7" s="20" customFormat="1" ht="49.5" customHeight="1" x14ac:dyDescent="0.2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" customHeight="1" thickBot="1" x14ac:dyDescent="0.25">
      <c r="A4" s="21" t="s">
        <v>8</v>
      </c>
      <c r="B4" s="22" t="s">
        <v>7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63.7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47.25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97.5" customHeight="1" x14ac:dyDescent="0.2">
      <c r="A8" s="14" t="s">
        <v>17</v>
      </c>
      <c r="B8" s="37" t="s">
        <v>18</v>
      </c>
      <c r="C8" s="38"/>
      <c r="D8" s="38"/>
      <c r="E8" s="38"/>
      <c r="F8" s="38"/>
      <c r="G8" s="13"/>
    </row>
    <row r="9" spans="1:7" ht="37.5" customHeight="1" x14ac:dyDescent="0.2">
      <c r="A9" s="14" t="s">
        <v>19</v>
      </c>
      <c r="B9" s="39" t="s">
        <v>7</v>
      </c>
      <c r="C9" s="16"/>
      <c r="D9" s="17" t="s">
        <v>20</v>
      </c>
      <c r="E9" s="15" t="s">
        <v>21</v>
      </c>
      <c r="F9" s="40"/>
      <c r="G9" s="13"/>
    </row>
    <row r="10" spans="1:7" ht="65.25" customHeight="1" thickBot="1" x14ac:dyDescent="0.25">
      <c r="A10" s="41" t="s">
        <v>22</v>
      </c>
      <c r="B10" s="42" t="s">
        <v>23</v>
      </c>
      <c r="C10" s="42"/>
      <c r="D10" s="42"/>
      <c r="E10" s="42"/>
      <c r="F10" s="43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4" t="s">
        <v>24</v>
      </c>
      <c r="B12" s="45"/>
      <c r="C12" s="45"/>
      <c r="D12" s="45"/>
      <c r="E12" s="45"/>
      <c r="F12" s="46"/>
      <c r="G12" s="13"/>
    </row>
    <row r="13" spans="1:7" ht="100.5" customHeight="1" thickBot="1" x14ac:dyDescent="0.25">
      <c r="A13" s="47" t="s">
        <v>25</v>
      </c>
      <c r="B13" s="48" t="s">
        <v>26</v>
      </c>
      <c r="C13" s="49" t="s">
        <v>27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28</v>
      </c>
      <c r="B15" s="55"/>
      <c r="C15" s="55"/>
      <c r="D15" s="55"/>
      <c r="E15" s="55"/>
      <c r="F15" s="56"/>
    </row>
    <row r="16" spans="1:7" ht="33" customHeight="1" x14ac:dyDescent="0.2">
      <c r="A16" s="57" t="s">
        <v>29</v>
      </c>
      <c r="B16" s="58"/>
      <c r="C16" s="59"/>
      <c r="D16" s="60" t="str">
        <f>'[1]Társadalmi,gazdasági hatás'!D28</f>
        <v>Nem változik érdemben</v>
      </c>
      <c r="E16" s="60"/>
      <c r="F16" s="61"/>
    </row>
    <row r="17" spans="1:7" ht="77.25" customHeight="1" thickBot="1" x14ac:dyDescent="0.25">
      <c r="A17" s="62">
        <f>'[1]Társadalmi,gazdasági hatás'!A29</f>
        <v>0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30</v>
      </c>
      <c r="B18" s="67"/>
      <c r="C18" s="68"/>
      <c r="D18" s="48" t="s">
        <v>31</v>
      </c>
      <c r="E18" s="69" t="s">
        <v>32</v>
      </c>
      <c r="F18" s="70"/>
      <c r="G18" s="6"/>
    </row>
    <row r="19" spans="1:7" ht="34.5" customHeight="1" x14ac:dyDescent="0.2">
      <c r="A19" s="71" t="s">
        <v>33</v>
      </c>
      <c r="B19" s="72"/>
      <c r="C19" s="73"/>
      <c r="D19" s="74" t="s">
        <v>31</v>
      </c>
      <c r="E19" s="74"/>
      <c r="F19" s="75"/>
      <c r="G19" s="6"/>
    </row>
    <row r="20" spans="1:7" ht="19.5" customHeight="1" x14ac:dyDescent="0.2">
      <c r="A20" s="76" t="s">
        <v>34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35</v>
      </c>
      <c r="C21" s="81"/>
      <c r="D21" s="82">
        <f>'[1] Admin terhek, igazgatási hat'!C3</f>
        <v>0</v>
      </c>
      <c r="E21" s="83"/>
      <c r="F21" s="84" t="s">
        <v>36</v>
      </c>
    </row>
    <row r="22" spans="1:7" ht="18.75" customHeight="1" thickBot="1" x14ac:dyDescent="0.3">
      <c r="A22" s="85"/>
      <c r="B22" s="86" t="s">
        <v>37</v>
      </c>
      <c r="C22" s="86"/>
      <c r="D22" s="87">
        <f>'[1] Admin terhek, igazgatási hat'!C7</f>
        <v>0</v>
      </c>
      <c r="E22" s="88"/>
      <c r="F22" s="89" t="s">
        <v>36</v>
      </c>
      <c r="G22" s="6"/>
    </row>
    <row r="23" spans="1:7" ht="20.25" customHeight="1" x14ac:dyDescent="0.2">
      <c r="A23" s="90" t="s">
        <v>38</v>
      </c>
      <c r="B23" s="91"/>
      <c r="C23" s="91"/>
      <c r="D23" s="92" t="s">
        <v>39</v>
      </c>
      <c r="E23" s="91"/>
      <c r="F23" s="93"/>
      <c r="G23" s="6"/>
    </row>
    <row r="24" spans="1:7" ht="18.75" customHeight="1" x14ac:dyDescent="0.25">
      <c r="A24" s="80"/>
      <c r="B24" s="81" t="s">
        <v>35</v>
      </c>
      <c r="C24" s="94"/>
      <c r="D24" s="95"/>
      <c r="E24" s="81" t="s">
        <v>35</v>
      </c>
      <c r="F24" s="96"/>
    </row>
    <row r="25" spans="1:7" ht="18.75" customHeight="1" thickBot="1" x14ac:dyDescent="0.3">
      <c r="A25" s="97"/>
      <c r="B25" s="98" t="s">
        <v>37</v>
      </c>
      <c r="C25" s="99"/>
      <c r="D25" s="100"/>
      <c r="E25" s="98" t="s">
        <v>37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40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41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42</v>
      </c>
      <c r="C29" s="111"/>
      <c r="D29" s="112" t="s">
        <v>43</v>
      </c>
      <c r="E29" s="111" t="s">
        <v>44</v>
      </c>
      <c r="F29" s="113"/>
      <c r="G29" s="13"/>
    </row>
    <row r="30" spans="1:7" ht="40.5" customHeight="1" x14ac:dyDescent="0.25">
      <c r="A30" s="114" t="s">
        <v>45</v>
      </c>
      <c r="B30" s="115" t="str">
        <f>'[1]Társadalmi,gazdasági hatás'!B4</f>
        <v xml:space="preserve">A külföldön megszerzett szakképesítésüket elismertetni szándékozó orvosok, fogorvosok, ápolók, szülésznők, gyógyszerészek  </v>
      </c>
      <c r="C30" s="115"/>
      <c r="D30" s="116" t="str">
        <f>'[1]Társadalmi,gazdasági hatás'!D4</f>
        <v>előzetesen nem ismert</v>
      </c>
      <c r="E30" s="117"/>
      <c r="F30" s="118"/>
      <c r="G30" s="13"/>
    </row>
    <row r="31" spans="1:7" ht="15.75" customHeight="1" x14ac:dyDescent="0.25">
      <c r="A31" s="114" t="s">
        <v>46</v>
      </c>
      <c r="B31" s="115">
        <f>'[1]Társadalmi,gazdasági hatás'!B5</f>
        <v>0</v>
      </c>
      <c r="C31" s="115"/>
      <c r="D31" s="116">
        <f>'[1]Társadalmi,gazdasági hatás'!D5</f>
        <v>0</v>
      </c>
      <c r="E31" s="117"/>
      <c r="F31" s="118"/>
      <c r="G31" s="13"/>
    </row>
    <row r="32" spans="1:7" s="123" customFormat="1" ht="15.75" customHeight="1" x14ac:dyDescent="0.25">
      <c r="A32" s="114" t="s">
        <v>47</v>
      </c>
      <c r="B32" s="119">
        <f>'[1]Társadalmi,gazdasági hatás'!B7</f>
        <v>0</v>
      </c>
      <c r="C32" s="120"/>
      <c r="D32" s="116">
        <f>'[1]Társadalmi,gazdasági hatás'!D7</f>
        <v>0</v>
      </c>
      <c r="E32" s="118"/>
      <c r="F32" s="121"/>
      <c r="G32" s="122"/>
    </row>
    <row r="33" spans="1:7" s="123" customFormat="1" ht="15.75" customHeight="1" x14ac:dyDescent="0.25">
      <c r="A33" s="114"/>
      <c r="B33" s="119"/>
      <c r="C33" s="120"/>
      <c r="D33" s="116"/>
      <c r="E33" s="118"/>
      <c r="F33" s="121"/>
      <c r="G33" s="122"/>
    </row>
    <row r="34" spans="1:7" s="123" customFormat="1" ht="15.75" customHeight="1" x14ac:dyDescent="0.25">
      <c r="A34" s="114"/>
      <c r="B34" s="119"/>
      <c r="C34" s="120"/>
      <c r="D34" s="116"/>
      <c r="E34" s="118"/>
      <c r="F34" s="121"/>
      <c r="G34" s="122"/>
    </row>
    <row r="35" spans="1:7" s="123" customFormat="1" ht="15.75" customHeight="1" thickBot="1" x14ac:dyDescent="0.3">
      <c r="A35" s="114"/>
      <c r="B35" s="124"/>
      <c r="C35" s="125"/>
      <c r="D35" s="116"/>
      <c r="E35" s="126"/>
      <c r="F35" s="127"/>
      <c r="G35" s="122"/>
    </row>
    <row r="36" spans="1:7" ht="24.95" customHeight="1" thickBot="1" x14ac:dyDescent="0.25">
      <c r="A36" s="128" t="s">
        <v>48</v>
      </c>
      <c r="B36" s="108"/>
      <c r="C36" s="108"/>
      <c r="D36" s="108"/>
      <c r="E36" s="108"/>
      <c r="F36" s="129"/>
      <c r="G36" s="6"/>
    </row>
    <row r="37" spans="1:7" ht="75" customHeight="1" thickBot="1" x14ac:dyDescent="0.25">
      <c r="A37" s="130" t="str">
        <f>'[1]Társadalmi,gazdasági hatás'!B13</f>
        <v>Kérjük mutassa be az érintett csoport/ok társadalmi helyzetére gyakorolt hatásokat! (max. 8 mondat)</v>
      </c>
      <c r="B37" s="131"/>
      <c r="C37" s="131"/>
      <c r="D37" s="131"/>
      <c r="E37" s="131"/>
      <c r="F37" s="132"/>
      <c r="G37" s="13"/>
    </row>
    <row r="38" spans="1:7" ht="12" customHeight="1" thickTop="1" x14ac:dyDescent="0.2">
      <c r="A38" s="133"/>
      <c r="B38" s="133"/>
      <c r="C38" s="133"/>
      <c r="D38" s="133"/>
      <c r="E38" s="133"/>
      <c r="F38" s="133"/>
      <c r="G38" s="6"/>
    </row>
    <row r="39" spans="1:7" ht="12" customHeight="1" thickBot="1" x14ac:dyDescent="0.25">
      <c r="A39" s="134"/>
      <c r="B39" s="134"/>
      <c r="C39" s="135"/>
      <c r="D39" s="135"/>
      <c r="E39" s="135"/>
      <c r="F39" s="135"/>
      <c r="G39" s="6"/>
    </row>
    <row r="40" spans="1:7" s="140" customFormat="1" ht="24.75" customHeight="1" thickTop="1" thickBot="1" x14ac:dyDescent="0.25">
      <c r="A40" s="136" t="s">
        <v>49</v>
      </c>
      <c r="B40" s="137"/>
      <c r="C40" s="137"/>
      <c r="D40" s="137"/>
      <c r="E40" s="137"/>
      <c r="F40" s="138"/>
      <c r="G40" s="139"/>
    </row>
    <row r="41" spans="1:7" ht="24.95" customHeight="1" x14ac:dyDescent="0.2">
      <c r="A41" s="141" t="s">
        <v>50</v>
      </c>
      <c r="B41" s="142"/>
      <c r="C41" s="142"/>
      <c r="D41" s="142"/>
      <c r="E41" s="142"/>
      <c r="F41" s="143"/>
      <c r="G41" s="13"/>
    </row>
    <row r="42" spans="1:7" ht="15.75" x14ac:dyDescent="0.2">
      <c r="A42" s="144"/>
      <c r="B42" s="145"/>
      <c r="C42" s="146"/>
      <c r="D42" s="147" t="s">
        <v>51</v>
      </c>
      <c r="E42" s="148" t="str">
        <f>'[1] Költségvetés'!B5</f>
        <v>Az aktuális évben</v>
      </c>
      <c r="F42" s="149" t="str">
        <f>'[1] Költségvetés'!B8</f>
        <v>További négy évben</v>
      </c>
      <c r="G42" s="13"/>
    </row>
    <row r="43" spans="1:7" ht="32.1" customHeight="1" x14ac:dyDescent="0.2">
      <c r="A43" s="150" t="s">
        <v>52</v>
      </c>
      <c r="B43" s="151"/>
      <c r="C43" s="151"/>
      <c r="D43" s="152">
        <f>'[1] Költségvetés'!F4</f>
        <v>0</v>
      </c>
      <c r="E43" s="153">
        <f>'[1] Költségvetés'!F5</f>
        <v>0</v>
      </c>
      <c r="F43" s="154">
        <f>'[1] Költségvetés'!F8</f>
        <v>0</v>
      </c>
      <c r="G43" s="13"/>
    </row>
    <row r="44" spans="1:7" ht="32.1" customHeight="1" x14ac:dyDescent="0.2">
      <c r="A44" s="150" t="s">
        <v>53</v>
      </c>
      <c r="B44" s="151"/>
      <c r="C44" s="151"/>
      <c r="D44" s="152">
        <f>'[1] Költségvetés'!F22</f>
        <v>0</v>
      </c>
      <c r="E44" s="153">
        <f>'[1] Költségvetés'!F23</f>
        <v>0</v>
      </c>
      <c r="F44" s="154">
        <f>'[1] Költségvetés'!F28</f>
        <v>0</v>
      </c>
      <c r="G44" s="13"/>
    </row>
    <row r="45" spans="1:7" ht="32.1" customHeight="1" x14ac:dyDescent="0.2">
      <c r="A45" s="150" t="s">
        <v>54</v>
      </c>
      <c r="B45" s="151"/>
      <c r="C45" s="151"/>
      <c r="D45" s="155">
        <f>'[1] Költségvetés'!F37</f>
        <v>0</v>
      </c>
      <c r="E45" s="156">
        <f>'[1] Költségvetés'!F38</f>
        <v>0</v>
      </c>
      <c r="F45" s="154">
        <f>'[1] Költségvetés'!F41</f>
        <v>0</v>
      </c>
      <c r="G45" s="13"/>
    </row>
    <row r="46" spans="1:7" ht="32.1" customHeight="1" thickBot="1" x14ac:dyDescent="0.25">
      <c r="A46" s="157" t="s">
        <v>55</v>
      </c>
      <c r="B46" s="158"/>
      <c r="C46" s="158"/>
      <c r="D46" s="155">
        <f>'[1] Költségvetés'!$F$55</f>
        <v>0</v>
      </c>
      <c r="E46" s="156">
        <f>'[1] Költségvetés'!F55</f>
        <v>0</v>
      </c>
      <c r="F46" s="159" t="s">
        <v>7</v>
      </c>
      <c r="G46" s="13"/>
    </row>
    <row r="47" spans="1:7" ht="32.1" customHeight="1" thickBot="1" x14ac:dyDescent="0.25">
      <c r="A47" s="160" t="s">
        <v>56</v>
      </c>
      <c r="B47" s="161"/>
      <c r="C47" s="161"/>
      <c r="D47" s="162">
        <f>-D43+D45</f>
        <v>0</v>
      </c>
      <c r="E47" s="162">
        <f>-E43+E45</f>
        <v>0</v>
      </c>
      <c r="F47" s="163">
        <f>-F43+F45</f>
        <v>0</v>
      </c>
      <c r="G47" s="13"/>
    </row>
    <row r="48" spans="1:7" ht="32.1" customHeight="1" thickBot="1" x14ac:dyDescent="0.25">
      <c r="A48" s="164" t="s">
        <v>57</v>
      </c>
      <c r="B48" s="165"/>
      <c r="C48" s="165"/>
      <c r="D48" s="166">
        <f>-D43+D44+D45-D46</f>
        <v>0</v>
      </c>
      <c r="E48" s="166">
        <f>-E43+E44+E45-E46</f>
        <v>0</v>
      </c>
      <c r="F48" s="167">
        <f>-F43+F44+F45</f>
        <v>0</v>
      </c>
      <c r="G48" s="13"/>
    </row>
    <row r="49" spans="1:7" ht="12" customHeight="1" thickTop="1" thickBot="1" x14ac:dyDescent="0.25">
      <c r="A49" s="168"/>
      <c r="B49" s="169"/>
      <c r="C49" s="169"/>
      <c r="D49" s="169"/>
      <c r="E49" s="169"/>
      <c r="F49" s="169"/>
      <c r="G49" s="6"/>
    </row>
    <row r="50" spans="1:7" ht="24.95" customHeight="1" thickTop="1" thickBot="1" x14ac:dyDescent="0.25">
      <c r="A50" s="170" t="s">
        <v>58</v>
      </c>
      <c r="B50" s="171"/>
      <c r="C50" s="171"/>
      <c r="D50" s="171"/>
      <c r="E50" s="171"/>
      <c r="F50" s="172"/>
      <c r="G50" s="13"/>
    </row>
    <row r="51" spans="1:7" ht="15.75" x14ac:dyDescent="0.2">
      <c r="A51" s="173" t="s">
        <v>59</v>
      </c>
      <c r="B51" s="67"/>
      <c r="C51" s="67"/>
      <c r="D51" s="174"/>
      <c r="E51" s="175" t="str">
        <f>'[1] További hatások'!D9</f>
        <v>nem</v>
      </c>
      <c r="F51" s="176"/>
      <c r="G51" s="13"/>
    </row>
    <row r="52" spans="1:7" ht="16.5" thickBot="1" x14ac:dyDescent="0.25">
      <c r="A52" s="177" t="s">
        <v>60</v>
      </c>
      <c r="B52" s="178"/>
      <c r="C52" s="178"/>
      <c r="D52" s="178"/>
      <c r="E52" s="178"/>
      <c r="F52" s="179"/>
      <c r="G52" s="13"/>
    </row>
    <row r="53" spans="1:7" ht="75" customHeight="1" thickBot="1" x14ac:dyDescent="0.25">
      <c r="A53" s="130" t="str">
        <f>'[1] További hatások'!A10:F10</f>
        <v>Kérjük mutassa be az intézkedés környezeti és természeti hatásait!</v>
      </c>
      <c r="B53" s="131"/>
      <c r="C53" s="131"/>
      <c r="D53" s="131"/>
      <c r="E53" s="131"/>
      <c r="F53" s="132"/>
    </row>
    <row r="54" spans="1:7" ht="12" customHeight="1" thickTop="1" thickBot="1" x14ac:dyDescent="0.25">
      <c r="A54" s="180"/>
      <c r="B54" s="180"/>
      <c r="C54" s="180"/>
      <c r="D54" s="180"/>
      <c r="E54" s="180"/>
      <c r="F54" s="180"/>
      <c r="G54" s="6"/>
    </row>
    <row r="55" spans="1:7" ht="24.95" customHeight="1" thickTop="1" thickBot="1" x14ac:dyDescent="0.25">
      <c r="A55" s="181" t="s">
        <v>61</v>
      </c>
      <c r="B55" s="182"/>
      <c r="C55" s="182"/>
      <c r="D55" s="182"/>
      <c r="E55" s="182"/>
      <c r="F55" s="182"/>
      <c r="G55" s="13"/>
    </row>
    <row r="56" spans="1:7" ht="16.5" thickBot="1" x14ac:dyDescent="0.25">
      <c r="A56" s="183" t="s">
        <v>62</v>
      </c>
      <c r="B56" s="184"/>
      <c r="C56" s="184"/>
      <c r="D56" s="185"/>
      <c r="E56" s="186" t="str">
        <f>'[1] További hatások'!D3</f>
        <v xml:space="preserve">igen </v>
      </c>
      <c r="F56" s="187"/>
      <c r="G56" s="6"/>
    </row>
    <row r="57" spans="1:7" ht="71.25" customHeight="1" thickBot="1" x14ac:dyDescent="0.25">
      <c r="A57" s="130" t="str">
        <f>'[1] További hatások'!A7</f>
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</c>
      <c r="B57" s="131"/>
      <c r="C57" s="131"/>
      <c r="D57" s="131"/>
      <c r="E57" s="131"/>
      <c r="F57" s="132"/>
      <c r="G57" s="13"/>
    </row>
    <row r="58" spans="1:7" ht="17.25" thickTop="1" thickBot="1" x14ac:dyDescent="0.25">
      <c r="A58" s="188" t="s">
        <v>63</v>
      </c>
      <c r="B58" s="188"/>
      <c r="C58" s="188"/>
      <c r="D58" s="188"/>
      <c r="E58" s="119" t="str">
        <f>'[1] További hatások'!D11</f>
        <v>nem</v>
      </c>
      <c r="F58" s="189"/>
      <c r="G58" s="13"/>
    </row>
    <row r="59" spans="1:7" ht="75" customHeight="1" thickBot="1" x14ac:dyDescent="0.25">
      <c r="A59" s="130" t="str">
        <f>'[1] További hatások'!A12</f>
        <v>Kérjük mutassa be az intézkedés további hatásainak egyes elemeit!</v>
      </c>
      <c r="B59" s="131"/>
      <c r="C59" s="131"/>
      <c r="D59" s="131"/>
      <c r="E59" s="131"/>
      <c r="F59" s="132"/>
      <c r="G59" s="13"/>
    </row>
    <row r="60" spans="1:7" ht="12" customHeight="1" thickTop="1" thickBot="1" x14ac:dyDescent="0.25">
      <c r="A60" s="190"/>
      <c r="B60" s="191"/>
      <c r="C60" s="191"/>
      <c r="D60" s="191"/>
      <c r="E60" s="191"/>
      <c r="F60" s="191"/>
      <c r="G60" s="6"/>
    </row>
    <row r="61" spans="1:7" ht="30" customHeight="1" thickTop="1" thickBot="1" x14ac:dyDescent="0.3">
      <c r="A61" s="192" t="s">
        <v>64</v>
      </c>
      <c r="B61" s="193" t="str">
        <f>'[1] További hatások'!B24</f>
        <v>Dr. Mészáros János helyettes államtitkár</v>
      </c>
      <c r="C61" s="193"/>
      <c r="D61" s="193"/>
      <c r="E61" s="194" t="s">
        <v>65</v>
      </c>
      <c r="F61" s="195"/>
      <c r="G61" s="13"/>
    </row>
    <row r="62" spans="1:7" ht="13.5" thickTop="1" x14ac:dyDescent="0.2">
      <c r="A62" s="196"/>
      <c r="B62" s="197"/>
      <c r="C62" s="197"/>
      <c r="D62" s="197"/>
      <c r="E62" s="198"/>
      <c r="F62" s="198"/>
    </row>
    <row r="63" spans="1:7" x14ac:dyDescent="0.2">
      <c r="A63" s="199"/>
      <c r="B63" s="197"/>
      <c r="C63" s="197"/>
      <c r="D63" s="197"/>
      <c r="E63" s="197"/>
      <c r="F63" s="197"/>
    </row>
    <row r="66" ht="12.75" customHeight="1" x14ac:dyDescent="0.2"/>
  </sheetData>
  <sheetProtection password="C724" sheet="1" objects="1" scenarios="1" formatCells="0" formatColumns="0" formatRows="0" insertRows="0" insertHyperlinks="0" sort="0" pivotTables="0"/>
  <mergeCells count="81">
    <mergeCell ref="A58:D58"/>
    <mergeCell ref="E58:F58"/>
    <mergeCell ref="A59:F59"/>
    <mergeCell ref="B61:D61"/>
    <mergeCell ref="E61:F61"/>
    <mergeCell ref="A53:F53"/>
    <mergeCell ref="A54:F54"/>
    <mergeCell ref="A55:F55"/>
    <mergeCell ref="A56:D56"/>
    <mergeCell ref="E56:F56"/>
    <mergeCell ref="A57:F57"/>
    <mergeCell ref="A47:C47"/>
    <mergeCell ref="A48:C48"/>
    <mergeCell ref="A50:F50"/>
    <mergeCell ref="A51:D51"/>
    <mergeCell ref="E51:F51"/>
    <mergeCell ref="A52:F52"/>
    <mergeCell ref="A41:F41"/>
    <mergeCell ref="A42:C42"/>
    <mergeCell ref="A43:C43"/>
    <mergeCell ref="A44:C44"/>
    <mergeCell ref="A45:C45"/>
    <mergeCell ref="A46:C46"/>
    <mergeCell ref="B35:C35"/>
    <mergeCell ref="E35:F35"/>
    <mergeCell ref="A36:F36"/>
    <mergeCell ref="A37:F37"/>
    <mergeCell ref="A38:F38"/>
    <mergeCell ref="A40:F40"/>
    <mergeCell ref="B32:C32"/>
    <mergeCell ref="E32:F32"/>
    <mergeCell ref="B33:C33"/>
    <mergeCell ref="E33:F33"/>
    <mergeCell ref="B34:C34"/>
    <mergeCell ref="E34:F34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31 A36:F61">
    <cfRule type="cellIs" dxfId="17" priority="16" operator="equal">
      <formula>0</formula>
    </cfRule>
  </conditionalFormatting>
  <conditionalFormatting sqref="A37:F37">
    <cfRule type="endsWith" dxfId="16" priority="15" operator="endsWith" text=" -">
      <formula>RIGHT(A37,2)=" -"</formula>
    </cfRule>
  </conditionalFormatting>
  <conditionalFormatting sqref="F18">
    <cfRule type="expression" dxfId="15" priority="11">
      <formula>EXACT(D18,"nem")</formula>
    </cfRule>
  </conditionalFormatting>
  <conditionalFormatting sqref="A53:F53">
    <cfRule type="expression" dxfId="14" priority="10">
      <formula>EXACT(E51,"nem")</formula>
    </cfRule>
  </conditionalFormatting>
  <conditionalFormatting sqref="A57:F57">
    <cfRule type="expression" dxfId="13" priority="9">
      <formula>EXACT(E56,"nem")</formula>
    </cfRule>
  </conditionalFormatting>
  <conditionalFormatting sqref="A59:F59">
    <cfRule type="expression" dxfId="12" priority="8">
      <formula>EXACT(E58,"nem")</formula>
    </cfRule>
  </conditionalFormatting>
  <conditionalFormatting sqref="A20:F25">
    <cfRule type="expression" dxfId="11" priority="7">
      <formula>EXACT($D$19,"nem")</formula>
    </cfRule>
  </conditionalFormatting>
  <conditionalFormatting sqref="A17:F17">
    <cfRule type="expression" dxfId="10" priority="6">
      <formula>EXACT(D16,"Nem változik érdemben")</formula>
    </cfRule>
  </conditionalFormatting>
  <conditionalFormatting sqref="C13:F13">
    <cfRule type="containsText" dxfId="9" priority="5" operator="containsText" text="Indoklás">
      <formula>NOT(ISERROR(SEARCH("Indoklás",C13)))</formula>
    </cfRule>
  </conditionalFormatting>
  <conditionalFormatting sqref="A17">
    <cfRule type="containsText" dxfId="8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7">
    <cfRule type="containsText" dxfId="7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mondat)",A37)))</formula>
    </cfRule>
  </conditionalFormatting>
  <conditionalFormatting sqref="A53">
    <cfRule type="containsText" dxfId="6" priority="13" operator="containsText" text="Kérjük mutassa be az intézkedés környezeti és természeti hatásait!">
      <formula>NOT(ISERROR(SEARCH("Kérjük mutassa be az intézkedés környezeti és természeti hatásait!",A53)))</formula>
    </cfRule>
  </conditionalFormatting>
  <conditionalFormatting sqref="A57">
    <cfRule type="containsText" dxfId="5" priority="14" operator="containsText" text="Kérjük röviden, lényegre törően mutassa be az adott intézkedés egészséghatásait! ">
      <formula>NOT(ISERROR(SEARCH("Kérjük röviden, lényegre törően mutassa be az adott intézkedés egészséghatásait! ",A57)))</formula>
    </cfRule>
  </conditionalFormatting>
  <conditionalFormatting sqref="A59">
    <cfRule type="containsText" dxfId="4" priority="12" operator="containsText" text="Kérjük mutassa be az intézkedés további hatásainak egyes elemeit!">
      <formula>NOT(ISERROR(SEARCH("Kérjük mutassa be az intézkedés további hatásainak egyes elemeit!",A59)))</formula>
    </cfRule>
  </conditionalFormatting>
  <conditionalFormatting sqref="B6:C6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A32:F34">
    <cfRule type="cellIs" dxfId="1" priority="2" operator="equal">
      <formula>0</formula>
    </cfRule>
  </conditionalFormatting>
  <conditionalFormatting sqref="A35:F35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8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  <rowBreaks count="1" manualBreakCount="1">
    <brk id="38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29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Szerző</dc:creator>
  <cp:lastModifiedBy>Szerző</cp:lastModifiedBy>
  <dcterms:created xsi:type="dcterms:W3CDTF">2015-11-23T11:44:05Z</dcterms:created>
  <dcterms:modified xsi:type="dcterms:W3CDTF">2015-11-23T11:44:39Z</dcterms:modified>
</cp:coreProperties>
</file>