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5" yWindow="165" windowWidth="15195" windowHeight="7365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  <sheet name="Munka1" sheetId="15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Költségvetés'!$A$1:$F$65</definedName>
    <definedName name="_xlnm.Print_Area" localSheetId="4">' További hatások'!$A$1:$F$24</definedName>
    <definedName name="_xlnm.Print_Area" localSheetId="5">EHK!$A$1:$B$6</definedName>
    <definedName name="_xlnm.Print_Area" localSheetId="0">FŐLAP!$A$1:$G$59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F55" i="13" l="1"/>
  <c r="E52" i="13"/>
  <c r="E51" i="13"/>
  <c r="E50" i="13"/>
  <c r="E49" i="13"/>
  <c r="E48" i="13"/>
  <c r="E45" i="13"/>
  <c r="F45" i="13" s="1"/>
  <c r="E44" i="13"/>
  <c r="F44" i="13" s="1"/>
  <c r="E43" i="13"/>
  <c r="B43" i="13"/>
  <c r="B44" i="13" s="1"/>
  <c r="B45" i="13" s="1"/>
  <c r="E42" i="13"/>
  <c r="F42" i="13" s="1"/>
  <c r="D41" i="13"/>
  <c r="C41" i="13"/>
  <c r="F40" i="13"/>
  <c r="E40" i="13"/>
  <c r="E39" i="13"/>
  <c r="F39" i="13" s="1"/>
  <c r="D38" i="13"/>
  <c r="C38" i="13"/>
  <c r="B38" i="13"/>
  <c r="F32" i="13"/>
  <c r="F31" i="13"/>
  <c r="F30" i="13"/>
  <c r="B30" i="13"/>
  <c r="B31" i="13" s="1"/>
  <c r="B32" i="13" s="1"/>
  <c r="F29" i="13"/>
  <c r="F28" i="13" s="1"/>
  <c r="E28" i="13"/>
  <c r="F27" i="13"/>
  <c r="F26" i="13"/>
  <c r="F25" i="13"/>
  <c r="F24" i="13"/>
  <c r="F23" i="13" s="1"/>
  <c r="F22" i="13" s="1"/>
  <c r="E23" i="13"/>
  <c r="B23" i="13"/>
  <c r="E22" i="13"/>
  <c r="E19" i="13"/>
  <c r="E18" i="13"/>
  <c r="E17" i="13"/>
  <c r="E16" i="13"/>
  <c r="E15" i="13"/>
  <c r="E12" i="13"/>
  <c r="F12" i="13" s="1"/>
  <c r="B12" i="13"/>
  <c r="F11" i="13"/>
  <c r="E11" i="13"/>
  <c r="B11" i="13"/>
  <c r="F10" i="13"/>
  <c r="E10" i="13"/>
  <c r="B10" i="13"/>
  <c r="E9" i="13"/>
  <c r="E8" i="13" s="1"/>
  <c r="D8" i="13"/>
  <c r="C8" i="13"/>
  <c r="E7" i="13"/>
  <c r="F7" i="13" s="1"/>
  <c r="E6" i="13"/>
  <c r="E5" i="13" s="1"/>
  <c r="E4" i="13" s="1"/>
  <c r="D5" i="13"/>
  <c r="C5" i="13"/>
  <c r="E38" i="13" l="1"/>
  <c r="E41" i="13"/>
  <c r="F38" i="13"/>
  <c r="F6" i="13"/>
  <c r="F5" i="13" s="1"/>
  <c r="F9" i="13"/>
  <c r="F8" i="13" s="1"/>
  <c r="F43" i="13"/>
  <c r="F41" i="13" s="1"/>
  <c r="F37" i="13" s="1"/>
  <c r="A17" i="1"/>
  <c r="A54" i="1"/>
  <c r="E48" i="1"/>
  <c r="E53" i="1"/>
  <c r="A50" i="1"/>
  <c r="F43" i="1"/>
  <c r="E55" i="1"/>
  <c r="D22" i="1"/>
  <c r="D16" i="1"/>
  <c r="F42" i="1"/>
  <c r="F40" i="1"/>
  <c r="F41" i="1"/>
  <c r="D43" i="1"/>
  <c r="E43" i="1"/>
  <c r="E37" i="13" l="1"/>
  <c r="F4" i="13"/>
  <c r="D40" i="1" s="1"/>
  <c r="E40" i="1"/>
  <c r="D41" i="1"/>
  <c r="E41" i="1"/>
  <c r="F44" i="1"/>
  <c r="F45" i="1"/>
  <c r="E42" i="1" l="1"/>
  <c r="E44" i="1" s="1"/>
  <c r="D42" i="1"/>
  <c r="D44" i="1" s="1"/>
  <c r="E45" i="1" l="1"/>
  <c r="D45" i="1"/>
</calcChain>
</file>

<file path=xl/sharedStrings.xml><?xml version="1.0" encoding="utf-8"?>
<sst xmlns="http://schemas.openxmlformats.org/spreadsheetml/2006/main" count="310" uniqueCount="211">
  <si>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</si>
  <si>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</si>
  <si>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</si>
  <si>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</si>
  <si>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</si>
  <si>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</si>
  <si>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</si>
  <si>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</si>
  <si>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</si>
  <si>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</si>
  <si>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</si>
  <si>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</si>
  <si>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</si>
  <si>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</si>
  <si>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</si>
  <si>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</si>
  <si>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</si>
  <si>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</si>
  <si>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</si>
  <si>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</si>
  <si>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</si>
  <si>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</si>
  <si>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</si>
  <si>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</si>
  <si>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</si>
  <si>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</si>
  <si>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</si>
  <si>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</si>
  <si>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</si>
  <si>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</si>
  <si>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</si>
  <si>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</si>
  <si>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</si>
  <si>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</si>
  <si>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</si>
  <si>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</si>
  <si>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</si>
  <si>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</si>
  <si>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</si>
  <si>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</si>
  <si>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</si>
  <si>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</si>
  <si>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</si>
  <si>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</si>
  <si>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</si>
  <si>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</si>
  <si>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</si>
  <si>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</si>
  <si>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</si>
  <si>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</si>
  <si>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</si>
  <si>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</si>
  <si>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</si>
  <si>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</si>
  <si>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</si>
  <si>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</si>
  <si>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</si>
  <si>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</si>
  <si>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</si>
  <si>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</si>
  <si>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</si>
  <si>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</si>
  <si>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</si>
  <si>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</si>
  <si>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</si>
  <si>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</si>
  <si>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</si>
  <si>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</si>
  <si>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</si>
  <si>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</si>
  <si>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</si>
  <si>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</si>
  <si>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</si>
  <si>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</si>
  <si>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</si>
  <si>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</si>
  <si>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</si>
  <si>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</si>
  <si>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</si>
  <si>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</si>
  <si>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</si>
  <si>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</si>
  <si>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</si>
  <si>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</si>
  <si>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</si>
  <si>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</si>
  <si>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</si>
  <si>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</si>
  <si>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</si>
  <si>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</si>
  <si>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</si>
  <si>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</si>
  <si>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</si>
  <si>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</si>
  <si>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</si>
  <si>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</si>
  <si>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</si>
  <si>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</si>
  <si>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</si>
  <si>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</si>
  <si>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</si>
  <si>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</si>
  <si>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</si>
  <si>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</si>
  <si>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</si>
  <si>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</si>
  <si>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</si>
  <si>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</si>
  <si>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</si>
  <si>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</si>
  <si>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</si>
  <si>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</si>
  <si>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</si>
  <si>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</si>
  <si>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</si>
  <si>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</si>
  <si>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</si>
  <si>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</si>
  <si>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A további két évben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</si>
  <si>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</si>
  <si>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</si>
  <si>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</si>
  <si>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</si>
  <si>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</si>
  <si>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</si>
  <si>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</si>
  <si>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</si>
  <si>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>1.  Költségvetési hatások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</si>
  <si>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</si>
  <si>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</si>
  <si>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</si>
  <si>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</si>
  <si>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</si>
  <si>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</si>
  <si>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</si>
  <si>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</si>
  <si>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</si>
  <si>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</si>
  <si>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</si>
  <si>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</si>
  <si>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</si>
  <si>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</si>
  <si>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</si>
  <si>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</si>
  <si>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</si>
  <si>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</si>
  <si>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</si>
  <si>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</si>
  <si>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</si>
  <si>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</si>
  <si>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</si>
  <si>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</si>
  <si>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</si>
  <si>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</si>
  <si>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</si>
  <si>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</si>
  <si>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</si>
  <si>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</si>
  <si>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</si>
  <si>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</si>
  <si>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</si>
  <si>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</si>
  <si>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</si>
  <si>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</si>
  <si>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</si>
  <si>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</si>
  <si>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</si>
  <si>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</si>
  <si>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</si>
  <si>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</si>
  <si>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</si>
  <si>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</si>
  <si>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</si>
  <si>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</si>
  <si>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0"/>
        <color indexed="9"/>
        <rFont val="Arial Narrow"/>
        <family val="2"/>
      </rPr>
      <t>ha igen, mikor</t>
    </r>
    <r>
      <rPr>
        <sz val="10"/>
        <color indexed="9"/>
        <rFont val="Arial Narrow"/>
        <family val="2"/>
      </rPr>
      <t>)</t>
    </r>
  </si>
  <si>
    <t>valamennyi lap</t>
  </si>
  <si>
    <t xml:space="preserve">Az intézkedéssel nem állapítható meg semmiféle hátrány.
</t>
  </si>
  <si>
    <t>Nem számolhatunk vele.</t>
  </si>
  <si>
    <t xml:space="preserve">Kérjük mutassa be az intézkedés környezeti és természeti hatásait!  </t>
  </si>
  <si>
    <r>
      <t xml:space="preserve">Kérjük mutassa be az intézkedés további hatásainak egyes elemeit! </t>
    </r>
    <r>
      <rPr>
        <sz val="10"/>
        <rFont val="Arial Narrow"/>
        <family val="2"/>
        <charset val="238"/>
      </rPr>
      <t xml:space="preserve"> </t>
    </r>
  </si>
  <si>
    <t>nem megítélhető</t>
  </si>
  <si>
    <t>o Ft</t>
  </si>
  <si>
    <t>fenntartók</t>
  </si>
  <si>
    <t>nevelési-oktatási intézmények</t>
  </si>
  <si>
    <t>tanulók</t>
  </si>
  <si>
    <t>szülők</t>
  </si>
  <si>
    <t>pedagógusok, alkalmazottak</t>
  </si>
  <si>
    <t>Dr. Farkas Ildikó</t>
  </si>
  <si>
    <t>pedagógusok</t>
  </si>
  <si>
    <t xml:space="preserve">EMMI </t>
  </si>
  <si>
    <t>EMMI</t>
  </si>
  <si>
    <t xml:space="preserve">EMMI rendelet kiadása </t>
  </si>
  <si>
    <t>ildiko.farkas@emmi.gov.hu 795- 4069</t>
  </si>
  <si>
    <t>Sipos Imre</t>
  </si>
  <si>
    <t>imre.sipos@emmi.gov.hu</t>
  </si>
  <si>
    <t>Sipos Imre köznevelésért felelős helyettes államtitkár</t>
  </si>
  <si>
    <t>További négy évben</t>
  </si>
  <si>
    <t xml:space="preserve">Az előterjesztésnek költségvetési kihatása nincs. </t>
  </si>
  <si>
    <t xml:space="preserve">Az intézkedés elmaradásával komoly feszültség alakulna ki a 2015/2016. tanév megszervezésével kapcsolatosan. </t>
  </si>
  <si>
    <t>Amennyiben nem, miért nem? (max. 8 mondat) A nemezeti köznevelésről szóló törvény egyértelmű jogalkotási kötelezettséget állapít meg az oktatásért felelős miniszter számára.</t>
  </si>
  <si>
    <t xml:space="preserve">1 év </t>
  </si>
  <si>
    <t xml:space="preserve">A nevelési-oktatási intézmények működéséről és a köznevelési intézmények névhasználatáról szóló 20/2012. (VIII. 31.) EMMI rendelet módosításáról
szóló …/2015.(…) EMMI rendeletről </t>
  </si>
  <si>
    <t xml:space="preserve">A nemzeti köznevelésről szóló 2011. évi CXC. törvény deregulációjából adódó változások átvezetése </t>
  </si>
  <si>
    <t>A nemzeti köznevelésről szóló 2011. évi CXC. törvény módosításáról szóló 2014. évi CV. törvény 30. §</t>
  </si>
  <si>
    <t xml:space="preserve">A törvényi keretszabályozás és a végrehajtási rendeleti szintű előírások szétválasztásával a nevelési-oktatási feladatok ellátásában részt vevők számára a jelenleginél egyértelműbb és a hatékony jogalkalmazást elősegítő szabályozás kialakítása.
 </t>
  </si>
  <si>
    <t>Amennyiben nem, röviden, lényegre törően indokolja. (max. 8 mondat)  A módosítás alapvetően jogtechnikai jellegű,utólagos hatásvizsgálat nem szükséges.</t>
  </si>
  <si>
    <t>Dr. Madarász Hedvig mb.főosztályvezető</t>
  </si>
  <si>
    <t>hedvig.madarasz@emmi.gov.hu</t>
  </si>
  <si>
    <t>A deregulált rendelkezések átemelése a nevelési-oktatási intézmények működéséről és a köznevelési intézmények névhasználatáról szóló 20/2012. (VIII. 31.) EMMI rendeletbe a törvényi keretszabályozás és a végrehajtási rendeleti szintű előírások szétválasztását végzi el, ezáltal a nevelési-oktatási feladatok ellátásában részt vevők számára a jelenleginél egyértelműbb és a hatékony jogalkalmazást segít elő.</t>
  </si>
  <si>
    <t>1 nap</t>
  </si>
  <si>
    <t>28284/2015.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</si>
</sst>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58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9"/>
      <name val="Arial Narrow"/>
      <family val="2"/>
    </font>
    <font>
      <i/>
      <sz val="9"/>
      <name val="Arial Narrow"/>
      <family val="2"/>
    </font>
    <font>
      <i/>
      <sz val="10"/>
      <color indexed="9"/>
      <name val="Arial Narrow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sz val="9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i/>
      <sz val="9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sz val="12"/>
      <name val="Arial Narrow"/>
      <family val="2"/>
    </font>
    <font>
      <sz val="8"/>
      <name val="Arial"/>
    </font>
    <font>
      <u/>
      <sz val="10"/>
      <color theme="10"/>
      <name val="Arial"/>
      <family val="2"/>
      <charset val="238"/>
    </font>
    <font>
      <b/>
      <sz val="18"/>
      <name val="Arial Narrow"/>
      <family val="2"/>
    </font>
    <font>
      <b/>
      <sz val="14"/>
      <color theme="1"/>
      <name val="Arial Narrow"/>
      <family val="2"/>
    </font>
    <font>
      <b/>
      <sz val="12"/>
      <name val="Arial Narrow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</cellStyleXfs>
  <cellXfs count="564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165" fontId="29" fillId="18" borderId="10" xfId="0" applyNumberFormat="1" applyFont="1" applyFill="1" applyBorder="1" applyAlignment="1" applyProtection="1">
      <alignment horizontal="center" vertical="center" wrapText="1"/>
    </xf>
    <xf numFmtId="0" fontId="29" fillId="0" borderId="0" xfId="0" applyFont="1"/>
    <xf numFmtId="0" fontId="29" fillId="0" borderId="0" xfId="0" applyFont="1" applyProtection="1">
      <protection locked="0"/>
    </xf>
    <xf numFmtId="0" fontId="29" fillId="19" borderId="0" xfId="0" applyFont="1" applyFill="1"/>
    <xf numFmtId="0" fontId="42" fillId="0" borderId="0" xfId="0" applyFont="1"/>
    <xf numFmtId="165" fontId="33" fillId="18" borderId="11" xfId="0" applyNumberFormat="1" applyFont="1" applyFill="1" applyBorder="1" applyAlignment="1" applyProtection="1">
      <alignment horizontal="center" vertical="center" wrapText="1"/>
    </xf>
    <xf numFmtId="165" fontId="29" fillId="18" borderId="11" xfId="0" applyNumberFormat="1" applyFont="1" applyFill="1" applyBorder="1" applyAlignment="1" applyProtection="1">
      <alignment horizontal="center" vertical="center" wrapText="1"/>
    </xf>
    <xf numFmtId="165" fontId="33" fillId="18" borderId="10" xfId="0" applyNumberFormat="1" applyFont="1" applyFill="1" applyBorder="1" applyAlignment="1" applyProtection="1">
      <alignment horizontal="center" vertical="center" wrapText="1"/>
    </xf>
    <xf numFmtId="165" fontId="33" fillId="18" borderId="12" xfId="0" applyNumberFormat="1" applyFont="1" applyFill="1" applyBorder="1" applyAlignment="1" applyProtection="1">
      <alignment horizontal="center" vertical="center" wrapText="1"/>
    </xf>
    <xf numFmtId="0" fontId="29" fillId="19" borderId="0" xfId="0" applyNumberFormat="1" applyFont="1" applyFill="1" applyBorder="1" applyAlignment="1">
      <alignment vertical="center" wrapText="1"/>
    </xf>
    <xf numFmtId="49" fontId="29" fillId="19" borderId="0" xfId="0" applyNumberFormat="1" applyFont="1" applyFill="1" applyBorder="1" applyAlignment="1">
      <alignment vertical="center" wrapText="1"/>
    </xf>
    <xf numFmtId="0" fontId="29" fillId="0" borderId="13" xfId="0" applyFont="1" applyBorder="1"/>
    <xf numFmtId="0" fontId="29" fillId="0" borderId="13" xfId="0" applyFont="1" applyBorder="1" applyProtection="1">
      <protection locked="0"/>
    </xf>
    <xf numFmtId="49" fontId="29" fillId="19" borderId="14" xfId="0" applyNumberFormat="1" applyFont="1" applyFill="1" applyBorder="1" applyAlignment="1">
      <alignment vertical="center" wrapText="1"/>
    </xf>
    <xf numFmtId="0" fontId="29" fillId="19" borderId="14" xfId="0" applyNumberFormat="1" applyFont="1" applyFill="1" applyBorder="1" applyAlignment="1">
      <alignment vertical="center" wrapText="1"/>
    </xf>
    <xf numFmtId="0" fontId="29" fillId="0" borderId="0" xfId="0" applyFont="1" applyBorder="1"/>
    <xf numFmtId="0" fontId="42" fillId="0" borderId="13" xfId="0" applyFont="1" applyBorder="1"/>
    <xf numFmtId="165" fontId="29" fillId="18" borderId="15" xfId="0" applyNumberFormat="1" applyFont="1" applyFill="1" applyBorder="1" applyAlignment="1" applyProtection="1">
      <alignment horizontal="center" vertical="center" wrapText="1"/>
    </xf>
    <xf numFmtId="165" fontId="33" fillId="18" borderId="16" xfId="0" applyNumberFormat="1" applyFont="1" applyFill="1" applyBorder="1" applyAlignment="1" applyProtection="1">
      <alignment horizontal="center" vertical="center" wrapText="1"/>
    </xf>
    <xf numFmtId="0" fontId="29" fillId="0" borderId="17" xfId="0" applyFont="1" applyBorder="1"/>
    <xf numFmtId="0" fontId="29" fillId="0" borderId="18" xfId="0" applyFont="1" applyBorder="1"/>
    <xf numFmtId="0" fontId="0" fillId="0" borderId="0" xfId="0" applyBorder="1"/>
    <xf numFmtId="0" fontId="42" fillId="19" borderId="19" xfId="0" applyFont="1" applyFill="1" applyBorder="1" applyAlignment="1" applyProtection="1">
      <alignment horizontal="center" vertical="center" wrapText="1"/>
      <protection locked="0"/>
    </xf>
    <xf numFmtId="0" fontId="42" fillId="19" borderId="0" xfId="0" applyFont="1" applyFill="1" applyBorder="1" applyAlignment="1" applyProtection="1">
      <alignment horizontal="center" vertical="center" wrapText="1"/>
      <protection locked="0"/>
    </xf>
    <xf numFmtId="0" fontId="48" fillId="0" borderId="0" xfId="0" applyFont="1"/>
    <xf numFmtId="0" fontId="34" fillId="0" borderId="0" xfId="0" applyFont="1"/>
    <xf numFmtId="0" fontId="40" fillId="19" borderId="19" xfId="0" applyFont="1" applyFill="1" applyBorder="1" applyAlignment="1" applyProtection="1">
      <alignment vertical="center" wrapText="1"/>
    </xf>
    <xf numFmtId="0" fontId="40" fillId="19" borderId="0" xfId="0" applyFont="1" applyFill="1" applyBorder="1" applyAlignment="1" applyProtection="1">
      <alignment vertical="center" wrapText="1"/>
    </xf>
    <xf numFmtId="165" fontId="29" fillId="18" borderId="20" xfId="0" applyNumberFormat="1" applyFont="1" applyFill="1" applyBorder="1" applyAlignment="1" applyProtection="1">
      <alignment horizontal="center" vertical="center" wrapText="1"/>
    </xf>
    <xf numFmtId="165" fontId="33" fillId="18" borderId="21" xfId="0" applyNumberFormat="1" applyFont="1" applyFill="1" applyBorder="1" applyAlignment="1" applyProtection="1">
      <alignment horizontal="center" vertical="center" wrapText="1"/>
    </xf>
    <xf numFmtId="165" fontId="33" fillId="18" borderId="22" xfId="0" applyNumberFormat="1" applyFont="1" applyFill="1" applyBorder="1" applyAlignment="1" applyProtection="1">
      <alignment horizontal="center" vertical="center" wrapText="1"/>
    </xf>
    <xf numFmtId="0" fontId="44" fillId="19" borderId="14" xfId="0" applyFont="1" applyFill="1" applyBorder="1" applyAlignment="1" applyProtection="1">
      <alignment horizontal="center" vertical="center" wrapText="1"/>
      <protection locked="0"/>
    </xf>
    <xf numFmtId="0" fontId="44" fillId="19" borderId="0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0" borderId="23" xfId="0" applyNumberFormat="1" applyFont="1" applyBorder="1" applyAlignment="1" applyProtection="1">
      <alignment horizontal="center" vertical="center" wrapText="1"/>
    </xf>
    <xf numFmtId="0" fontId="40" fillId="18" borderId="11" xfId="0" applyFont="1" applyFill="1" applyBorder="1" applyAlignment="1" applyProtection="1">
      <alignment horizontal="center" vertical="center" wrapText="1"/>
    </xf>
    <xf numFmtId="0" fontId="46" fillId="18" borderId="11" xfId="0" applyFont="1" applyFill="1" applyBorder="1" applyAlignment="1" applyProtection="1">
      <alignment horizontal="center" vertical="center"/>
    </xf>
    <xf numFmtId="0" fontId="46" fillId="18" borderId="15" xfId="0" applyFont="1" applyFill="1" applyBorder="1" applyAlignment="1" applyProtection="1">
      <alignment horizontal="center" vertical="center"/>
    </xf>
    <xf numFmtId="0" fontId="29" fillId="0" borderId="24" xfId="0" applyFont="1" applyBorder="1" applyAlignment="1" applyProtection="1">
      <alignment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26" xfId="0" applyFont="1" applyBorder="1" applyAlignment="1" applyProtection="1">
      <alignment horizontal="center" vertical="center" wrapText="1"/>
    </xf>
    <xf numFmtId="0" fontId="29" fillId="18" borderId="11" xfId="0" applyFont="1" applyFill="1" applyBorder="1" applyAlignment="1" applyProtection="1">
      <alignment vertical="center" wrapText="1"/>
    </xf>
    <xf numFmtId="0" fontId="29" fillId="0" borderId="27" xfId="0" applyFont="1" applyBorder="1" applyAlignment="1" applyProtection="1">
      <alignment horizontal="center" vertical="center" wrapText="1"/>
    </xf>
    <xf numFmtId="0" fontId="29" fillId="18" borderId="26" xfId="0" applyFont="1" applyFill="1" applyBorder="1" applyAlignment="1" applyProtection="1">
      <alignment wrapText="1"/>
    </xf>
    <xf numFmtId="0" fontId="29" fillId="0" borderId="15" xfId="0" applyFont="1" applyBorder="1" applyAlignment="1" applyProtection="1">
      <alignment vertical="center" wrapText="1"/>
    </xf>
    <xf numFmtId="0" fontId="29" fillId="18" borderId="28" xfId="0" applyFont="1" applyFill="1" applyBorder="1" applyAlignment="1" applyProtection="1">
      <alignment wrapText="1"/>
    </xf>
    <xf numFmtId="0" fontId="29" fillId="0" borderId="29" xfId="0" applyNumberFormat="1" applyFont="1" applyBorder="1" applyAlignment="1" applyProtection="1">
      <alignment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30" xfId="0" applyFont="1" applyBorder="1" applyAlignment="1" applyProtection="1">
      <alignment horizontal="left" vertical="center" wrapText="1"/>
    </xf>
    <xf numFmtId="0" fontId="29" fillId="0" borderId="26" xfId="0" applyFont="1" applyBorder="1" applyAlignment="1" applyProtection="1">
      <alignment horizontal="left" vertical="center" wrapText="1"/>
    </xf>
    <xf numFmtId="0" fontId="29" fillId="0" borderId="28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33" fillId="0" borderId="31" xfId="0" applyFont="1" applyBorder="1" applyAlignment="1" applyProtection="1">
      <alignment horizontal="left" vertical="center" wrapText="1"/>
    </xf>
    <xf numFmtId="0" fontId="29" fillId="0" borderId="10" xfId="0" applyFont="1" applyBorder="1" applyAlignment="1" applyProtection="1">
      <alignment horizontal="left" vertical="center" wrapText="1"/>
    </xf>
    <xf numFmtId="0" fontId="29" fillId="0" borderId="32" xfId="0" applyFont="1" applyBorder="1" applyAlignment="1" applyProtection="1">
      <alignment horizontal="left" vertical="center" wrapText="1"/>
    </xf>
    <xf numFmtId="0" fontId="29" fillId="0" borderId="33" xfId="0" applyFont="1" applyBorder="1" applyAlignment="1" applyProtection="1">
      <alignment horizontal="left" vertical="center" wrapText="1"/>
    </xf>
    <xf numFmtId="0" fontId="29" fillId="0" borderId="29" xfId="0" applyFont="1" applyBorder="1" applyAlignment="1" applyProtection="1">
      <alignment horizontal="left" vertical="center" wrapText="1"/>
    </xf>
    <xf numFmtId="0" fontId="29" fillId="20" borderId="20" xfId="0" applyFont="1" applyFill="1" applyBorder="1" applyAlignment="1" applyProtection="1">
      <alignment vertical="center" wrapText="1"/>
      <protection locked="0"/>
    </xf>
    <xf numFmtId="0" fontId="0" fillId="0" borderId="11" xfId="0" applyBorder="1" applyProtection="1">
      <protection locked="0"/>
    </xf>
    <xf numFmtId="0" fontId="0" fillId="0" borderId="34" xfId="0" applyBorder="1" applyProtection="1"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0" fontId="29" fillId="0" borderId="35" xfId="0" applyFont="1" applyBorder="1" applyProtection="1">
      <protection locked="0"/>
    </xf>
    <xf numFmtId="0" fontId="0" fillId="20" borderId="11" xfId="0" applyFill="1" applyBorder="1" applyAlignment="1" applyProtection="1">
      <alignment vertical="center" wrapText="1"/>
      <protection locked="0"/>
    </xf>
    <xf numFmtId="0" fontId="0" fillId="20" borderId="34" xfId="0" applyFill="1" applyBorder="1" applyAlignment="1" applyProtection="1">
      <alignment vertical="center" wrapText="1"/>
      <protection locked="0"/>
    </xf>
    <xf numFmtId="0" fontId="0" fillId="0" borderId="0" xfId="0" applyProtection="1"/>
    <xf numFmtId="0" fontId="0" fillId="0" borderId="35" xfId="0" applyBorder="1" applyAlignment="1" applyProtection="1">
      <alignment wrapText="1"/>
    </xf>
    <xf numFmtId="0" fontId="21" fillId="0" borderId="11" xfId="0" applyFont="1" applyBorder="1" applyAlignment="1" applyProtection="1">
      <alignment horizontal="center" vertical="center" wrapText="1"/>
    </xf>
    <xf numFmtId="0" fontId="21" fillId="0" borderId="34" xfId="0" applyFont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vertical="center"/>
    </xf>
    <xf numFmtId="0" fontId="29" fillId="19" borderId="11" xfId="0" applyFont="1" applyFill="1" applyBorder="1" applyAlignment="1" applyProtection="1">
      <alignment vertical="center"/>
    </xf>
    <xf numFmtId="0" fontId="42" fillId="21" borderId="36" xfId="0" applyFont="1" applyFill="1" applyBorder="1" applyAlignment="1" applyProtection="1">
      <alignment horizontal="center" vertical="center" wrapText="1"/>
    </xf>
    <xf numFmtId="0" fontId="21" fillId="0" borderId="40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6" fillId="0" borderId="0" xfId="0" applyFont="1" applyFill="1" applyBorder="1" applyAlignment="1" applyProtection="1">
      <alignment vertical="top"/>
      <protection locked="0"/>
    </xf>
    <xf numFmtId="0" fontId="26" fillId="0" borderId="40" xfId="0" applyFont="1" applyFill="1" applyBorder="1" applyAlignment="1" applyProtection="1">
      <alignment vertical="top"/>
      <protection locked="0"/>
    </xf>
    <xf numFmtId="0" fontId="21" fillId="0" borderId="4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58" xfId="0" applyFont="1" applyBorder="1" applyAlignment="1" applyProtection="1">
      <alignment wrapText="1"/>
      <protection locked="0"/>
    </xf>
    <xf numFmtId="6" fontId="21" fillId="20" borderId="25" xfId="0" applyNumberFormat="1" applyFont="1" applyFill="1" applyBorder="1" applyAlignment="1" applyProtection="1">
      <alignment vertical="center" wrapText="1"/>
      <protection locked="0"/>
    </xf>
    <xf numFmtId="0" fontId="21" fillId="0" borderId="38" xfId="0" applyFont="1" applyBorder="1" applyAlignment="1" applyProtection="1">
      <alignment wrapText="1"/>
      <protection locked="0"/>
    </xf>
    <xf numFmtId="6" fontId="21" fillId="20" borderId="0" xfId="0" applyNumberFormat="1" applyFont="1" applyFill="1" applyBorder="1" applyAlignment="1" applyProtection="1">
      <alignment vertical="center" wrapText="1"/>
      <protection locked="0"/>
    </xf>
    <xf numFmtId="0" fontId="21" fillId="0" borderId="59" xfId="0" applyFont="1" applyBorder="1" applyAlignment="1" applyProtection="1">
      <alignment wrapText="1"/>
      <protection locked="0"/>
    </xf>
    <xf numFmtId="0" fontId="21" fillId="20" borderId="34" xfId="0" applyFont="1" applyFill="1" applyBorder="1" applyAlignment="1" applyProtection="1">
      <alignment vertical="center" wrapText="1"/>
      <protection locked="0"/>
    </xf>
    <xf numFmtId="0" fontId="21" fillId="0" borderId="25" xfId="0" applyFont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left" vertical="center" wrapText="1"/>
    </xf>
    <xf numFmtId="0" fontId="21" fillId="0" borderId="56" xfId="0" applyFont="1" applyBorder="1" applyAlignment="1" applyProtection="1">
      <alignment vertical="center" wrapText="1"/>
    </xf>
    <xf numFmtId="0" fontId="21" fillId="0" borderId="60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39" xfId="0" applyFont="1" applyBorder="1" applyAlignment="1" applyProtection="1">
      <alignment horizontal="left" vertical="center" wrapText="1"/>
    </xf>
    <xf numFmtId="0" fontId="21" fillId="0" borderId="61" xfId="0" applyFont="1" applyBorder="1" applyAlignment="1" applyProtection="1">
      <alignment horizontal="left" vertical="center" wrapText="1"/>
    </xf>
    <xf numFmtId="0" fontId="21" fillId="20" borderId="25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41" xfId="0" applyNumberFormat="1" applyFont="1" applyBorder="1" applyAlignment="1" applyProtection="1">
      <alignment horizontal="center" vertical="center" wrapText="1"/>
    </xf>
    <xf numFmtId="0" fontId="30" fillId="22" borderId="62" xfId="0" applyFont="1" applyFill="1" applyBorder="1" applyAlignment="1" applyProtection="1">
      <alignment horizontal="center" vertical="center" wrapText="1"/>
    </xf>
    <xf numFmtId="0" fontId="31" fillId="22" borderId="60" xfId="0" applyFont="1" applyFill="1" applyBorder="1" applyAlignment="1" applyProtection="1">
      <alignment horizontal="center" vertical="center" wrapText="1"/>
    </xf>
    <xf numFmtId="0" fontId="31" fillId="22" borderId="35" xfId="0" applyFont="1" applyFill="1" applyBorder="1" applyAlignment="1" applyProtection="1">
      <alignment horizontal="center" vertical="center" wrapText="1"/>
    </xf>
    <xf numFmtId="0" fontId="29" fillId="18" borderId="29" xfId="0" applyFont="1" applyFill="1" applyBorder="1" applyAlignment="1" applyProtection="1">
      <alignment wrapText="1"/>
    </xf>
    <xf numFmtId="0" fontId="29" fillId="0" borderId="20" xfId="0" applyFont="1" applyBorder="1" applyAlignment="1" applyProtection="1">
      <alignment vertical="center" wrapText="1"/>
    </xf>
    <xf numFmtId="6" fontId="29" fillId="18" borderId="63" xfId="0" applyNumberFormat="1" applyFont="1" applyFill="1" applyBorder="1" applyAlignment="1" applyProtection="1">
      <alignment vertical="center" wrapText="1"/>
    </xf>
    <xf numFmtId="6" fontId="29" fillId="18" borderId="64" xfId="0" applyNumberFormat="1" applyFont="1" applyFill="1" applyBorder="1" applyAlignment="1" applyProtection="1">
      <alignment vertical="center" wrapText="1"/>
    </xf>
    <xf numFmtId="0" fontId="21" fillId="0" borderId="65" xfId="0" applyFont="1" applyFill="1" applyBorder="1" applyAlignment="1" applyProtection="1">
      <alignment horizontal="center" vertical="center" wrapText="1"/>
    </xf>
    <xf numFmtId="0" fontId="21" fillId="0" borderId="60" xfId="0" applyFont="1" applyFill="1" applyBorder="1" applyAlignment="1" applyProtection="1">
      <alignment horizontal="center" vertical="center" wrapText="1"/>
    </xf>
    <xf numFmtId="0" fontId="26" fillId="20" borderId="44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0" fontId="29" fillId="20" borderId="11" xfId="39" applyFont="1" applyFill="1" applyBorder="1" applyAlignment="1" applyProtection="1">
      <alignment horizontal="center" vertical="center" wrapText="1"/>
      <protection locked="0"/>
    </xf>
    <xf numFmtId="165" fontId="21" fillId="20" borderId="11" xfId="39" applyNumberFormat="1" applyFont="1" applyFill="1" applyBorder="1" applyAlignment="1" applyProtection="1">
      <alignment horizontal="center" vertical="center" wrapText="1"/>
      <protection locked="0"/>
    </xf>
    <xf numFmtId="0" fontId="31" fillId="20" borderId="66" xfId="0" applyFont="1" applyFill="1" applyBorder="1" applyAlignment="1" applyProtection="1">
      <alignment horizontal="left" vertical="top" wrapText="1" indent="2"/>
      <protection locked="0"/>
    </xf>
    <xf numFmtId="0" fontId="31" fillId="20" borderId="67" xfId="0" applyFont="1" applyFill="1" applyBorder="1" applyAlignment="1" applyProtection="1">
      <alignment vertical="top" wrapText="1"/>
      <protection locked="0"/>
    </xf>
    <xf numFmtId="0" fontId="31" fillId="20" borderId="43" xfId="0" applyFont="1" applyFill="1" applyBorder="1" applyAlignment="1" applyProtection="1">
      <alignment vertical="top" wrapText="1"/>
      <protection locked="0"/>
    </xf>
    <xf numFmtId="0" fontId="50" fillId="22" borderId="11" xfId="0" applyFont="1" applyFill="1" applyBorder="1" applyAlignment="1" applyProtection="1">
      <alignment horizontal="center" vertical="center" wrapText="1"/>
    </xf>
    <xf numFmtId="165" fontId="55" fillId="22" borderId="10" xfId="0" applyNumberFormat="1" applyFont="1" applyFill="1" applyBorder="1" applyAlignment="1" applyProtection="1">
      <alignment horizontal="center" vertical="center" wrapText="1"/>
    </xf>
    <xf numFmtId="165" fontId="55" fillId="22" borderId="44" xfId="0" applyNumberFormat="1" applyFont="1" applyFill="1" applyBorder="1" applyAlignment="1" applyProtection="1">
      <alignment horizontal="center" vertical="center" wrapText="1"/>
    </xf>
    <xf numFmtId="0" fontId="55" fillId="19" borderId="37" xfId="0" applyFont="1" applyFill="1" applyBorder="1" applyAlignment="1" applyProtection="1">
      <alignment horizontal="center" vertical="center" wrapText="1"/>
      <protection locked="0"/>
    </xf>
    <xf numFmtId="165" fontId="30" fillId="25" borderId="45" xfId="0" applyNumberFormat="1" applyFont="1" applyFill="1" applyBorder="1" applyAlignment="1" applyProtection="1">
      <alignment horizontal="center" vertical="center" wrapText="1"/>
    </xf>
    <xf numFmtId="165" fontId="30" fillId="25" borderId="46" xfId="0" applyNumberFormat="1" applyFont="1" applyFill="1" applyBorder="1" applyAlignment="1" applyProtection="1">
      <alignment horizontal="center" vertical="center" wrapText="1"/>
    </xf>
    <xf numFmtId="0" fontId="56" fillId="0" borderId="38" xfId="0" applyFont="1" applyFill="1" applyBorder="1" applyAlignment="1" applyProtection="1">
      <protection locked="0"/>
    </xf>
    <xf numFmtId="0" fontId="30" fillId="19" borderId="11" xfId="0" applyFont="1" applyFill="1" applyBorder="1" applyAlignment="1" applyProtection="1">
      <alignment horizontal="center" vertical="center" wrapText="1"/>
      <protection locked="0"/>
    </xf>
    <xf numFmtId="165" fontId="30" fillId="25" borderId="11" xfId="0" applyNumberFormat="1" applyFont="1" applyFill="1" applyBorder="1" applyAlignment="1" applyProtection="1">
      <alignment horizontal="center" vertical="center" wrapText="1"/>
    </xf>
    <xf numFmtId="165" fontId="30" fillId="25" borderId="32" xfId="0" applyNumberFormat="1" applyFont="1" applyFill="1" applyBorder="1" applyAlignment="1" applyProtection="1">
      <alignment horizontal="center" vertical="center" wrapText="1"/>
    </xf>
    <xf numFmtId="165" fontId="30" fillId="25" borderId="47" xfId="0" applyNumberFormat="1" applyFont="1" applyFill="1" applyBorder="1" applyAlignment="1" applyProtection="1">
      <alignment horizontal="center" vertical="center" wrapText="1"/>
    </xf>
    <xf numFmtId="0" fontId="50" fillId="19" borderId="11" xfId="0" applyFont="1" applyFill="1" applyBorder="1" applyAlignment="1" applyProtection="1">
      <alignment horizontal="center" vertical="center" wrapText="1"/>
    </xf>
    <xf numFmtId="165" fontId="50" fillId="26" borderId="11" xfId="0" applyNumberFormat="1" applyFont="1" applyFill="1" applyBorder="1" applyAlignment="1" applyProtection="1">
      <alignment horizontal="center" vertical="center" wrapText="1"/>
      <protection locked="0"/>
    </xf>
    <xf numFmtId="165" fontId="31" fillId="25" borderId="11" xfId="0" applyNumberFormat="1" applyFont="1" applyFill="1" applyBorder="1" applyAlignment="1" applyProtection="1">
      <alignment horizontal="center" vertical="center" wrapText="1"/>
    </xf>
    <xf numFmtId="165" fontId="31" fillId="25" borderId="34" xfId="0" applyNumberFormat="1" applyFont="1" applyFill="1" applyBorder="1" applyAlignment="1" applyProtection="1">
      <alignment horizontal="center" vertical="center" wrapText="1"/>
    </xf>
    <xf numFmtId="165" fontId="30" fillId="25" borderId="11" xfId="0" applyNumberFormat="1" applyFont="1" applyFill="1" applyBorder="1" applyAlignment="1" applyProtection="1">
      <alignment horizontal="center" vertical="center" wrapText="1"/>
      <protection locked="0"/>
    </xf>
    <xf numFmtId="165" fontId="30" fillId="25" borderId="3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31" fillId="25" borderId="11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34" xfId="0" applyNumberFormat="1" applyFont="1" applyFill="1" applyBorder="1" applyAlignment="1" applyProtection="1">
      <alignment horizontal="center" vertical="center" wrapText="1"/>
      <protection locked="0"/>
    </xf>
    <xf numFmtId="0" fontId="56" fillId="0" borderId="38" xfId="0" applyFont="1" applyBorder="1" applyProtection="1">
      <protection locked="0"/>
    </xf>
    <xf numFmtId="165" fontId="50" fillId="25" borderId="44" xfId="0" applyNumberFormat="1" applyFont="1" applyFill="1" applyBorder="1" applyAlignment="1" applyProtection="1">
      <alignment horizontal="center" vertical="center" wrapText="1"/>
      <protection locked="0"/>
    </xf>
    <xf numFmtId="0" fontId="57" fillId="22" borderId="48" xfId="0" applyFont="1" applyFill="1" applyBorder="1" applyProtection="1"/>
    <xf numFmtId="0" fontId="55" fillId="22" borderId="32" xfId="0" applyFont="1" applyFill="1" applyBorder="1" applyAlignment="1" applyProtection="1">
      <alignment horizontal="center" vertical="center"/>
    </xf>
    <xf numFmtId="165" fontId="55" fillId="22" borderId="32" xfId="0" applyNumberFormat="1" applyFont="1" applyFill="1" applyBorder="1" applyAlignment="1" applyProtection="1">
      <alignment horizontal="center" vertical="center" wrapText="1"/>
    </xf>
    <xf numFmtId="0" fontId="55" fillId="22" borderId="47" xfId="0" applyFont="1" applyFill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1" fillId="26" borderId="11" xfId="0" applyFont="1" applyFill="1" applyBorder="1" applyAlignment="1" applyProtection="1">
      <alignment vertical="center" wrapText="1"/>
      <protection locked="0"/>
    </xf>
    <xf numFmtId="0" fontId="31" fillId="26" borderId="11" xfId="0" applyFont="1" applyFill="1" applyBorder="1" applyAlignment="1" applyProtection="1">
      <alignment horizontal="center" vertical="center"/>
      <protection locked="0"/>
    </xf>
    <xf numFmtId="165" fontId="31" fillId="26" borderId="11" xfId="0" applyNumberFormat="1" applyFont="1" applyFill="1" applyBorder="1" applyAlignment="1" applyProtection="1">
      <alignment horizontal="center" vertical="center" wrapText="1"/>
      <protection locked="0"/>
    </xf>
    <xf numFmtId="0" fontId="31" fillId="26" borderId="34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center" vertical="center"/>
      <protection locked="0"/>
    </xf>
    <xf numFmtId="0" fontId="55" fillId="19" borderId="0" xfId="0" applyFont="1" applyFill="1" applyBorder="1" applyAlignment="1" applyProtection="1">
      <alignment horizontal="center" vertical="center" wrapText="1"/>
      <protection locked="0"/>
    </xf>
    <xf numFmtId="0" fontId="56" fillId="0" borderId="38" xfId="0" applyFont="1" applyFill="1" applyBorder="1" applyProtection="1">
      <protection locked="0"/>
    </xf>
    <xf numFmtId="0" fontId="30" fillId="19" borderId="52" xfId="0" applyFont="1" applyFill="1" applyBorder="1" applyAlignment="1" applyProtection="1">
      <alignment vertical="center" wrapText="1"/>
    </xf>
    <xf numFmtId="165" fontId="30" fillId="19" borderId="37" xfId="0" applyNumberFormat="1" applyFont="1" applyFill="1" applyBorder="1" applyAlignment="1" applyProtection="1">
      <alignment horizontal="center" vertical="center" wrapText="1"/>
      <protection locked="0"/>
    </xf>
    <xf numFmtId="165" fontId="30" fillId="19" borderId="39" xfId="0" applyNumberFormat="1" applyFont="1" applyFill="1" applyBorder="1" applyAlignment="1" applyProtection="1">
      <alignment horizontal="center" vertical="center" wrapText="1"/>
      <protection locked="0"/>
    </xf>
    <xf numFmtId="165" fontId="30" fillId="25" borderId="51" xfId="0" applyNumberFormat="1" applyFont="1" applyFill="1" applyBorder="1" applyAlignment="1" applyProtection="1">
      <alignment horizontal="center" vertical="center" wrapText="1"/>
    </xf>
    <xf numFmtId="0" fontId="50" fillId="19" borderId="38" xfId="0" applyFont="1" applyFill="1" applyBorder="1" applyAlignment="1" applyProtection="1">
      <alignment horizontal="center" vertical="center" wrapText="1"/>
      <protection locked="0"/>
    </xf>
    <xf numFmtId="0" fontId="50" fillId="19" borderId="39" xfId="0" applyFont="1" applyFill="1" applyBorder="1" applyAlignment="1" applyProtection="1">
      <alignment horizontal="left" vertical="center" wrapText="1"/>
    </xf>
    <xf numFmtId="165" fontId="31" fillId="25" borderId="49" xfId="0" applyNumberFormat="1" applyFont="1" applyFill="1" applyBorder="1" applyAlignment="1" applyProtection="1">
      <alignment horizontal="center" vertical="center" wrapText="1"/>
    </xf>
    <xf numFmtId="165" fontId="30" fillId="25" borderId="49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26" borderId="52" xfId="0" applyFont="1" applyFill="1" applyBorder="1" applyAlignment="1" applyProtection="1">
      <alignment horizontal="left" vertical="center" wrapText="1"/>
      <protection locked="0"/>
    </xf>
    <xf numFmtId="0" fontId="50" fillId="26" borderId="37" xfId="0" applyFont="1" applyFill="1" applyBorder="1" applyAlignment="1" applyProtection="1">
      <alignment horizontal="left" vertical="center" wrapText="1"/>
      <protection locked="0"/>
    </xf>
    <xf numFmtId="165" fontId="50" fillId="25" borderId="49" xfId="0" applyNumberFormat="1" applyFont="1" applyFill="1" applyBorder="1" applyAlignment="1" applyProtection="1">
      <alignment horizontal="center" vertical="center" wrapText="1"/>
      <protection locked="0"/>
    </xf>
    <xf numFmtId="0" fontId="50" fillId="22" borderId="25" xfId="0" applyFont="1" applyFill="1" applyBorder="1" applyAlignment="1" applyProtection="1">
      <alignment horizontal="center" vertical="center" wrapText="1"/>
    </xf>
    <xf numFmtId="165" fontId="55" fillId="22" borderId="53" xfId="0" applyNumberFormat="1" applyFont="1" applyFill="1" applyBorder="1" applyAlignment="1" applyProtection="1">
      <alignment horizontal="center" vertical="center" wrapText="1"/>
    </xf>
    <xf numFmtId="165" fontId="55" fillId="22" borderId="54" xfId="0" applyNumberFormat="1" applyFont="1" applyFill="1" applyBorder="1" applyAlignment="1" applyProtection="1">
      <alignment horizontal="center" vertical="center" wrapText="1"/>
    </xf>
    <xf numFmtId="0" fontId="30" fillId="19" borderId="11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  <protection locked="0"/>
    </xf>
    <xf numFmtId="0" fontId="56" fillId="0" borderId="65" xfId="0" applyFont="1" applyFill="1" applyBorder="1" applyAlignment="1" applyProtection="1">
      <alignment horizontal="center" vertical="center"/>
      <protection locked="0"/>
    </xf>
    <xf numFmtId="0" fontId="57" fillId="22" borderId="55" xfId="0" applyFont="1" applyFill="1" applyBorder="1" applyProtection="1"/>
    <xf numFmtId="0" fontId="55" fillId="22" borderId="25" xfId="0" applyFont="1" applyFill="1" applyBorder="1" applyAlignment="1" applyProtection="1">
      <alignment horizontal="center" vertical="center"/>
    </xf>
    <xf numFmtId="165" fontId="55" fillId="22" borderId="25" xfId="0" applyNumberFormat="1" applyFont="1" applyFill="1" applyBorder="1" applyAlignment="1" applyProtection="1">
      <alignment horizontal="center" vertical="center" wrapText="1"/>
    </xf>
    <xf numFmtId="0" fontId="55" fillId="22" borderId="56" xfId="0" applyFont="1" applyFill="1" applyBorder="1" applyAlignment="1" applyProtection="1">
      <alignment horizontal="center" vertical="center"/>
    </xf>
    <xf numFmtId="0" fontId="50" fillId="0" borderId="35" xfId="0" applyFont="1" applyBorder="1" applyAlignment="1" applyProtection="1">
      <alignment horizontal="center" vertical="center"/>
    </xf>
    <xf numFmtId="0" fontId="56" fillId="26" borderId="11" xfId="0" applyFont="1" applyFill="1" applyBorder="1" applyAlignment="1" applyProtection="1">
      <alignment wrapText="1"/>
      <protection locked="0"/>
    </xf>
    <xf numFmtId="0" fontId="56" fillId="26" borderId="11" xfId="0" applyFont="1" applyFill="1" applyBorder="1" applyAlignment="1" applyProtection="1">
      <alignment horizontal="center" vertical="center"/>
      <protection locked="0"/>
    </xf>
    <xf numFmtId="0" fontId="56" fillId="26" borderId="34" xfId="0" applyFont="1" applyFill="1" applyBorder="1" applyAlignment="1" applyProtection="1">
      <alignment horizontal="center"/>
      <protection locked="0"/>
    </xf>
    <xf numFmtId="0" fontId="50" fillId="0" borderId="41" xfId="0" applyFont="1" applyBorder="1" applyAlignment="1" applyProtection="1">
      <alignment horizontal="center" vertical="center"/>
      <protection locked="0"/>
    </xf>
    <xf numFmtId="0" fontId="56" fillId="26" borderId="42" xfId="0" applyFont="1" applyFill="1" applyBorder="1" applyAlignment="1" applyProtection="1">
      <alignment wrapText="1"/>
      <protection locked="0"/>
    </xf>
    <xf numFmtId="0" fontId="56" fillId="26" borderId="42" xfId="0" applyFont="1" applyFill="1" applyBorder="1" applyAlignment="1" applyProtection="1">
      <alignment horizontal="center"/>
      <protection locked="0"/>
    </xf>
    <xf numFmtId="165" fontId="50" fillId="26" borderId="42" xfId="0" applyNumberFormat="1" applyFont="1" applyFill="1" applyBorder="1" applyAlignment="1" applyProtection="1">
      <alignment horizontal="center" vertical="center" wrapText="1"/>
      <protection locked="0"/>
    </xf>
    <xf numFmtId="165" fontId="31" fillId="25" borderId="42" xfId="0" applyNumberFormat="1" applyFont="1" applyFill="1" applyBorder="1" applyAlignment="1" applyProtection="1">
      <alignment horizontal="center" vertical="center" wrapText="1"/>
      <protection locked="0"/>
    </xf>
    <xf numFmtId="0" fontId="56" fillId="26" borderId="43" xfId="0" applyFont="1" applyFill="1" applyBorder="1" applyAlignment="1" applyProtection="1">
      <alignment horizontal="center"/>
      <protection locked="0"/>
    </xf>
    <xf numFmtId="0" fontId="50" fillId="19" borderId="57" xfId="0" applyFont="1" applyFill="1" applyBorder="1" applyAlignment="1" applyProtection="1">
      <alignment horizontal="center" vertical="center" wrapText="1"/>
    </xf>
    <xf numFmtId="165" fontId="50" fillId="25" borderId="43" xfId="0" applyNumberFormat="1" applyFont="1" applyFill="1" applyBorder="1" applyAlignment="1" applyProtection="1">
      <alignment horizontal="center" vertical="center" wrapText="1"/>
    </xf>
    <xf numFmtId="0" fontId="50" fillId="19" borderId="42" xfId="0" applyFont="1" applyFill="1" applyBorder="1" applyAlignment="1" applyProtection="1">
      <alignment horizontal="center" vertical="center" wrapText="1"/>
    </xf>
    <xf numFmtId="0" fontId="31" fillId="20" borderId="11" xfId="39" applyFont="1" applyFill="1" applyBorder="1" applyAlignment="1" applyProtection="1">
      <alignment horizontal="center" vertical="center" wrapText="1"/>
      <protection locked="0"/>
    </xf>
    <xf numFmtId="0" fontId="31" fillId="20" borderId="52" xfId="39" applyFont="1" applyFill="1" applyBorder="1" applyAlignment="1" applyProtection="1">
      <alignment horizontal="center" vertical="center" wrapText="1"/>
      <protection locked="0"/>
    </xf>
    <xf numFmtId="0" fontId="37" fillId="22" borderId="86" xfId="0" applyFont="1" applyFill="1" applyBorder="1" applyAlignment="1" applyProtection="1">
      <alignment horizontal="center" vertical="center"/>
    </xf>
    <xf numFmtId="0" fontId="37" fillId="22" borderId="87" xfId="0" applyFont="1" applyFill="1" applyBorder="1" applyAlignment="1" applyProtection="1">
      <alignment horizontal="center" vertical="center"/>
    </xf>
    <xf numFmtId="0" fontId="37" fillId="22" borderId="88" xfId="0" applyFont="1" applyFill="1" applyBorder="1" applyAlignment="1" applyProtection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33" fillId="22" borderId="121" xfId="0" applyFont="1" applyFill="1" applyBorder="1" applyAlignment="1" applyProtection="1">
      <alignment horizontal="center" vertical="center" wrapText="1"/>
    </xf>
    <xf numFmtId="0" fontId="33" fillId="22" borderId="116" xfId="0" applyFont="1" applyFill="1" applyBorder="1" applyAlignment="1" applyProtection="1">
      <alignment horizontal="center" vertical="center" wrapText="1"/>
    </xf>
    <xf numFmtId="0" fontId="33" fillId="22" borderId="117" xfId="0" applyFont="1" applyFill="1" applyBorder="1" applyAlignment="1" applyProtection="1">
      <alignment horizontal="center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0" fontId="37" fillId="0" borderId="113" xfId="0" applyFont="1" applyBorder="1" applyAlignment="1" applyProtection="1">
      <alignment horizontal="center" vertical="center" wrapText="1"/>
    </xf>
    <xf numFmtId="0" fontId="37" fillId="0" borderId="31" xfId="0" applyFont="1" applyBorder="1" applyAlignment="1" applyProtection="1">
      <alignment horizontal="center" vertical="center" wrapText="1"/>
    </xf>
    <xf numFmtId="0" fontId="37" fillId="0" borderId="112" xfId="0" applyFont="1" applyBorder="1" applyAlignment="1" applyProtection="1">
      <alignment horizontal="center" vertical="center" wrapText="1"/>
    </xf>
    <xf numFmtId="0" fontId="37" fillId="0" borderId="76" xfId="0" applyFont="1" applyBorder="1" applyAlignment="1" applyProtection="1">
      <alignment horizontal="center" vertical="center" wrapText="1"/>
    </xf>
    <xf numFmtId="0" fontId="29" fillId="20" borderId="32" xfId="0" applyFont="1" applyFill="1" applyBorder="1" applyAlignment="1" applyProtection="1">
      <alignment horizontal="center" vertical="center" wrapText="1"/>
      <protection locked="0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14" fontId="29" fillId="20" borderId="32" xfId="0" applyNumberFormat="1" applyFont="1" applyFill="1" applyBorder="1" applyAlignment="1" applyProtection="1">
      <alignment horizontal="center" vertical="center" wrapText="1"/>
      <protection locked="0"/>
    </xf>
    <xf numFmtId="0" fontId="29" fillId="20" borderId="118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20" borderId="36" xfId="0" applyFont="1" applyFill="1" applyBorder="1" applyAlignment="1" applyProtection="1">
      <alignment horizontal="center" vertical="center" wrapText="1"/>
      <protection locked="0"/>
    </xf>
    <xf numFmtId="0" fontId="30" fillId="20" borderId="112" xfId="39" applyFont="1" applyFill="1" applyBorder="1" applyAlignment="1" applyProtection="1">
      <alignment horizontal="center" vertical="center" wrapText="1"/>
      <protection locked="0"/>
    </xf>
    <xf numFmtId="0" fontId="30" fillId="20" borderId="113" xfId="39" applyFont="1" applyFill="1" applyBorder="1" applyAlignment="1" applyProtection="1">
      <alignment horizontal="center" vertical="center" wrapText="1"/>
      <protection locked="0"/>
    </xf>
    <xf numFmtId="0" fontId="30" fillId="20" borderId="114" xfId="39" applyFont="1" applyFill="1" applyBorder="1" applyAlignment="1" applyProtection="1">
      <alignment horizontal="center" vertical="center" wrapText="1"/>
      <protection locked="0"/>
    </xf>
    <xf numFmtId="0" fontId="42" fillId="19" borderId="14" xfId="0" applyNumberFormat="1" applyFont="1" applyFill="1" applyBorder="1" applyAlignment="1">
      <alignment horizontal="center" vertical="center" wrapText="1"/>
    </xf>
    <xf numFmtId="0" fontId="31" fillId="20" borderId="115" xfId="39" applyFont="1" applyFill="1" applyBorder="1" applyAlignment="1" applyProtection="1">
      <alignment horizontal="center" vertical="center" wrapText="1"/>
      <protection locked="0"/>
    </xf>
    <xf numFmtId="0" fontId="31" fillId="20" borderId="116" xfId="39" applyFont="1" applyFill="1" applyBorder="1" applyAlignment="1" applyProtection="1">
      <alignment horizontal="center" vertical="center" wrapText="1"/>
      <protection locked="0"/>
    </xf>
    <xf numFmtId="0" fontId="31" fillId="20" borderId="117" xfId="39" applyFont="1" applyFill="1" applyBorder="1" applyAlignment="1" applyProtection="1">
      <alignment horizontal="center" vertical="center" wrapText="1"/>
      <protection locked="0"/>
    </xf>
    <xf numFmtId="0" fontId="31" fillId="20" borderId="118" xfId="39" applyFont="1" applyFill="1" applyBorder="1" applyAlignment="1" applyProtection="1">
      <alignment horizontal="center" vertical="center" wrapText="1"/>
      <protection locked="0"/>
    </xf>
    <xf numFmtId="0" fontId="31" fillId="20" borderId="105" xfId="39" applyFont="1" applyFill="1" applyBorder="1" applyAlignment="1" applyProtection="1">
      <alignment horizontal="center" vertical="center" wrapText="1"/>
      <protection locked="0"/>
    </xf>
    <xf numFmtId="6" fontId="31" fillId="20" borderId="98" xfId="39" applyNumberFormat="1" applyFont="1" applyFill="1" applyBorder="1" applyAlignment="1" applyProtection="1">
      <alignment horizontal="center" vertical="center" wrapText="1"/>
      <protection locked="0"/>
    </xf>
    <xf numFmtId="6" fontId="31" fillId="20" borderId="119" xfId="39" applyNumberFormat="1" applyFont="1" applyFill="1" applyBorder="1" applyAlignment="1" applyProtection="1">
      <alignment horizontal="center" vertical="center" wrapText="1"/>
      <protection locked="0"/>
    </xf>
    <xf numFmtId="6" fontId="31" fillId="20" borderId="120" xfId="39" applyNumberFormat="1" applyFont="1" applyFill="1" applyBorder="1" applyAlignment="1" applyProtection="1">
      <alignment horizontal="center" vertical="center" wrapText="1"/>
      <protection locked="0"/>
    </xf>
    <xf numFmtId="0" fontId="31" fillId="20" borderId="37" xfId="39" applyFont="1" applyFill="1" applyBorder="1" applyAlignment="1" applyProtection="1">
      <alignment horizontal="center" vertical="center" wrapText="1"/>
      <protection locked="0"/>
    </xf>
    <xf numFmtId="0" fontId="31" fillId="20" borderId="97" xfId="39" applyFont="1" applyFill="1" applyBorder="1" applyAlignment="1" applyProtection="1">
      <alignment horizontal="center" vertical="center" wrapText="1"/>
      <protection locked="0"/>
    </xf>
    <xf numFmtId="0" fontId="31" fillId="20" borderId="101" xfId="39" applyFont="1" applyFill="1" applyBorder="1" applyAlignment="1" applyProtection="1">
      <alignment horizontal="center" vertical="center" wrapText="1"/>
      <protection locked="0"/>
    </xf>
    <xf numFmtId="14" fontId="31" fillId="20" borderId="52" xfId="39" applyNumberFormat="1" applyFont="1" applyFill="1" applyBorder="1" applyAlignment="1" applyProtection="1">
      <alignment horizontal="center" vertical="center" wrapText="1"/>
      <protection locked="0"/>
    </xf>
    <xf numFmtId="0" fontId="31" fillId="20" borderId="39" xfId="39" applyFont="1" applyFill="1" applyBorder="1" applyAlignment="1" applyProtection="1">
      <alignment horizontal="center" vertical="center" wrapText="1"/>
      <protection locked="0"/>
    </xf>
    <xf numFmtId="0" fontId="29" fillId="0" borderId="11" xfId="0" applyFont="1" applyBorder="1" applyAlignment="1" applyProtection="1">
      <alignment horizontal="center" vertical="center" wrapText="1"/>
    </xf>
    <xf numFmtId="0" fontId="29" fillId="18" borderId="25" xfId="0" applyFont="1" applyFill="1" applyBorder="1" applyAlignment="1" applyProtection="1">
      <alignment horizontal="center" vertical="center" wrapText="1"/>
    </xf>
    <xf numFmtId="0" fontId="29" fillId="18" borderId="102" xfId="0" applyFont="1" applyFill="1" applyBorder="1" applyAlignment="1" applyProtection="1">
      <alignment horizontal="center" vertical="center" wrapText="1"/>
    </xf>
    <xf numFmtId="0" fontId="36" fillId="18" borderId="27" xfId="0" applyFont="1" applyFill="1" applyBorder="1" applyAlignment="1" applyProtection="1">
      <alignment horizontal="center" vertical="top" wrapText="1"/>
    </xf>
    <xf numFmtId="0" fontId="43" fillId="18" borderId="42" xfId="0" applyFont="1" applyFill="1" applyBorder="1" applyAlignment="1" applyProtection="1">
      <alignment horizontal="center" vertical="top" wrapText="1"/>
    </xf>
    <xf numFmtId="0" fontId="43" fillId="18" borderId="10" xfId="0" applyFont="1" applyFill="1" applyBorder="1" applyAlignment="1" applyProtection="1">
      <alignment horizontal="center" vertical="top" wrapText="1"/>
    </xf>
    <xf numFmtId="0" fontId="43" fillId="18" borderId="20" xfId="0" applyFont="1" applyFill="1" applyBorder="1" applyAlignment="1" applyProtection="1">
      <alignment horizontal="center" vertical="top" wrapText="1"/>
    </xf>
    <xf numFmtId="0" fontId="45" fillId="22" borderId="103" xfId="0" applyFont="1" applyFill="1" applyBorder="1" applyAlignment="1" applyProtection="1">
      <alignment horizontal="center" vertical="center" wrapText="1"/>
    </xf>
    <xf numFmtId="0" fontId="45" fillId="22" borderId="104" xfId="0" applyFont="1" applyFill="1" applyBorder="1" applyAlignment="1" applyProtection="1">
      <alignment horizontal="center" vertical="center" wrapText="1"/>
    </xf>
    <xf numFmtId="0" fontId="45" fillId="22" borderId="105" xfId="0" applyFont="1" applyFill="1" applyBorder="1" applyAlignment="1" applyProtection="1">
      <alignment horizontal="center" vertical="center" wrapText="1"/>
    </xf>
    <xf numFmtId="0" fontId="45" fillId="22" borderId="106" xfId="0" applyFont="1" applyFill="1" applyBorder="1" applyAlignment="1" applyProtection="1">
      <alignment horizontal="center" vertical="center" wrapText="1"/>
    </xf>
    <xf numFmtId="0" fontId="44" fillId="21" borderId="107" xfId="0" applyFont="1" applyFill="1" applyBorder="1" applyAlignment="1" applyProtection="1">
      <alignment horizontal="left" vertical="center" wrapText="1"/>
    </xf>
    <xf numFmtId="0" fontId="44" fillId="21" borderId="108" xfId="0" applyFont="1" applyFill="1" applyBorder="1" applyAlignment="1" applyProtection="1">
      <alignment horizontal="left" vertical="center" wrapText="1"/>
    </xf>
    <xf numFmtId="0" fontId="44" fillId="21" borderId="109" xfId="0" applyFont="1" applyFill="1" applyBorder="1" applyAlignment="1" applyProtection="1">
      <alignment horizontal="left" vertical="center" wrapText="1"/>
    </xf>
    <xf numFmtId="0" fontId="42" fillId="21" borderId="83" xfId="0" applyFont="1" applyFill="1" applyBorder="1" applyAlignment="1" applyProtection="1">
      <alignment horizontal="left" vertical="center" wrapText="1"/>
    </xf>
    <xf numFmtId="0" fontId="42" fillId="21" borderId="84" xfId="0" applyFont="1" applyFill="1" applyBorder="1" applyAlignment="1" applyProtection="1">
      <alignment horizontal="left" vertical="center" wrapText="1"/>
    </xf>
    <xf numFmtId="0" fontId="42" fillId="21" borderId="110" xfId="0" applyFont="1" applyFill="1" applyBorder="1" applyAlignment="1" applyProtection="1">
      <alignment horizontal="left" vertical="center" wrapText="1"/>
    </xf>
    <xf numFmtId="0" fontId="29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20" borderId="15" xfId="0" applyNumberFormat="1" applyFont="1" applyFill="1" applyBorder="1" applyAlignment="1" applyProtection="1">
      <alignment horizontal="center" vertical="center" wrapText="1"/>
      <protection locked="0"/>
    </xf>
    <xf numFmtId="0" fontId="44" fillId="21" borderId="13" xfId="0" applyFont="1" applyFill="1" applyBorder="1" applyAlignment="1" applyProtection="1">
      <alignment horizontal="left" vertical="center" wrapText="1"/>
    </xf>
    <xf numFmtId="0" fontId="44" fillId="21" borderId="0" xfId="0" applyFont="1" applyFill="1" applyBorder="1" applyAlignment="1" applyProtection="1">
      <alignment horizontal="left" vertical="center" wrapText="1"/>
    </xf>
    <xf numFmtId="0" fontId="44" fillId="21" borderId="51" xfId="0" applyFont="1" applyFill="1" applyBorder="1" applyAlignment="1" applyProtection="1">
      <alignment horizontal="left" vertical="center" wrapText="1"/>
    </xf>
    <xf numFmtId="0" fontId="29" fillId="0" borderId="52" xfId="0" applyFont="1" applyBorder="1" applyAlignment="1" applyProtection="1">
      <alignment horizontal="center" vertical="center" wrapText="1"/>
    </xf>
    <xf numFmtId="0" fontId="45" fillId="22" borderId="111" xfId="0" applyFont="1" applyFill="1" applyBorder="1" applyAlignment="1" applyProtection="1">
      <alignment horizontal="center" vertical="center" wrapText="1"/>
    </xf>
    <xf numFmtId="0" fontId="45" fillId="22" borderId="84" xfId="0" applyFont="1" applyFill="1" applyBorder="1" applyAlignment="1" applyProtection="1">
      <alignment horizontal="center" vertical="center" wrapText="1"/>
    </xf>
    <xf numFmtId="0" fontId="45" fillId="22" borderId="85" xfId="0" applyFont="1" applyFill="1" applyBorder="1" applyAlignment="1" applyProtection="1">
      <alignment horizontal="center" vertical="center" wrapText="1"/>
    </xf>
    <xf numFmtId="6" fontId="29" fillId="18" borderId="52" xfId="0" applyNumberFormat="1" applyFont="1" applyFill="1" applyBorder="1" applyAlignment="1" applyProtection="1">
      <alignment horizontal="center" vertical="center" wrapText="1"/>
    </xf>
    <xf numFmtId="6" fontId="29" fillId="18" borderId="39" xfId="0" applyNumberFormat="1" applyFont="1" applyFill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45" fillId="22" borderId="83" xfId="0" applyFont="1" applyFill="1" applyBorder="1" applyAlignment="1" applyProtection="1">
      <alignment horizontal="center" vertical="center" wrapText="1"/>
    </xf>
    <xf numFmtId="6" fontId="29" fillId="18" borderId="36" xfId="0" applyNumberFormat="1" applyFont="1" applyFill="1" applyBorder="1" applyAlignment="1" applyProtection="1">
      <alignment horizontal="center" vertical="center" wrapText="1"/>
    </xf>
    <xf numFmtId="6" fontId="29" fillId="18" borderId="61" xfId="0" applyNumberFormat="1" applyFont="1" applyFill="1" applyBorder="1" applyAlignment="1" applyProtection="1">
      <alignment horizontal="center" vertical="center" wrapText="1"/>
    </xf>
    <xf numFmtId="0" fontId="29" fillId="0" borderId="10" xfId="0" applyFont="1" applyBorder="1" applyAlignment="1" applyProtection="1">
      <alignment horizontal="center" vertical="center" wrapText="1"/>
    </xf>
    <xf numFmtId="0" fontId="29" fillId="0" borderId="97" xfId="0" applyFont="1" applyBorder="1" applyAlignment="1" applyProtection="1">
      <alignment horizontal="center" vertical="center" wrapText="1"/>
    </xf>
    <xf numFmtId="0" fontId="29" fillId="0" borderId="98" xfId="0" applyFont="1" applyBorder="1" applyAlignment="1" applyProtection="1">
      <alignment horizontal="center" vertical="center"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99" xfId="0" applyFont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center" wrapText="1"/>
    </xf>
    <xf numFmtId="0" fontId="29" fillId="0" borderId="15" xfId="0" applyFont="1" applyBorder="1" applyAlignment="1" applyProtection="1">
      <alignment horizontal="center" wrapText="1"/>
    </xf>
    <xf numFmtId="0" fontId="29" fillId="18" borderId="11" xfId="0" applyFont="1" applyFill="1" applyBorder="1" applyAlignment="1" applyProtection="1">
      <alignment horizontal="center" vertical="center" wrapText="1"/>
    </xf>
    <xf numFmtId="0" fontId="29" fillId="0" borderId="52" xfId="0" applyFont="1" applyBorder="1" applyAlignment="1" applyProtection="1">
      <alignment horizontal="center" wrapText="1"/>
    </xf>
    <xf numFmtId="0" fontId="29" fillId="0" borderId="100" xfId="0" applyFont="1" applyBorder="1" applyAlignment="1">
      <alignment horizontal="center" wrapText="1"/>
    </xf>
    <xf numFmtId="0" fontId="29" fillId="0" borderId="19" xfId="0" applyFont="1" applyBorder="1" applyAlignment="1">
      <alignment horizontal="center" wrapText="1"/>
    </xf>
    <xf numFmtId="0" fontId="29" fillId="0" borderId="101" xfId="0" applyFont="1" applyBorder="1" applyAlignment="1" applyProtection="1">
      <alignment horizontal="center" vertical="center" wrapText="1"/>
    </xf>
    <xf numFmtId="0" fontId="44" fillId="21" borderId="94" xfId="0" applyFont="1" applyFill="1" applyBorder="1" applyAlignment="1" applyProtection="1">
      <alignment horizontal="center" vertical="center" wrapText="1"/>
    </xf>
    <xf numFmtId="0" fontId="44" fillId="21" borderId="40" xfId="0" applyFont="1" applyFill="1" applyBorder="1" applyAlignment="1" applyProtection="1">
      <alignment horizontal="center" vertical="center" wrapText="1"/>
    </xf>
    <xf numFmtId="0" fontId="37" fillId="22" borderId="86" xfId="0" applyFont="1" applyFill="1" applyBorder="1" applyAlignment="1" applyProtection="1">
      <alignment horizontal="center" vertical="center" wrapText="1"/>
    </xf>
    <xf numFmtId="0" fontId="38" fillId="22" borderId="87" xfId="0" applyFont="1" applyFill="1" applyBorder="1" applyAlignment="1" applyProtection="1">
      <alignment horizontal="center" vertical="center" wrapText="1"/>
    </xf>
    <xf numFmtId="0" fontId="38" fillId="22" borderId="88" xfId="0" applyFont="1" applyFill="1" applyBorder="1" applyAlignment="1" applyProtection="1">
      <alignment horizontal="center" vertical="center" wrapText="1"/>
    </xf>
    <xf numFmtId="0" fontId="44" fillId="21" borderId="95" xfId="0" applyFont="1" applyFill="1" applyBorder="1" applyAlignment="1" applyProtection="1">
      <alignment horizontal="center" vertical="center" wrapText="1"/>
    </xf>
    <xf numFmtId="0" fontId="44" fillId="21" borderId="96" xfId="0" applyFont="1" applyFill="1" applyBorder="1" applyAlignment="1" applyProtection="1">
      <alignment horizontal="center" vertical="center" wrapText="1"/>
    </xf>
    <xf numFmtId="0" fontId="44" fillId="21" borderId="70" xfId="0" applyFont="1" applyFill="1" applyBorder="1" applyAlignment="1" applyProtection="1">
      <alignment horizontal="center" vertical="center" wrapText="1"/>
    </xf>
    <xf numFmtId="0" fontId="44" fillId="21" borderId="71" xfId="0" applyFont="1" applyFill="1" applyBorder="1" applyAlignment="1" applyProtection="1">
      <alignment horizontal="center" vertical="center" wrapText="1"/>
    </xf>
    <xf numFmtId="0" fontId="44" fillId="21" borderId="72" xfId="0" applyFont="1" applyFill="1" applyBorder="1" applyAlignment="1" applyProtection="1">
      <alignment horizontal="center" vertical="center" wrapText="1"/>
    </xf>
    <xf numFmtId="0" fontId="46" fillId="0" borderId="68" xfId="0" applyFont="1" applyFill="1" applyBorder="1" applyAlignment="1" applyProtection="1">
      <alignment horizontal="center" vertical="center" wrapText="1"/>
    </xf>
    <xf numFmtId="0" fontId="46" fillId="0" borderId="37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26" xfId="0" applyFont="1" applyFill="1" applyBorder="1" applyAlignment="1" applyProtection="1">
      <alignment horizontal="left" vertical="center" wrapText="1"/>
    </xf>
    <xf numFmtId="0" fontId="46" fillId="0" borderId="11" xfId="0" applyFont="1" applyFill="1" applyBorder="1" applyAlignment="1" applyProtection="1">
      <alignment horizontal="left" vertical="center" wrapText="1"/>
    </xf>
    <xf numFmtId="0" fontId="46" fillId="0" borderId="27" xfId="0" applyFont="1" applyFill="1" applyBorder="1" applyAlignment="1" applyProtection="1">
      <alignment horizontal="left" vertical="center" wrapText="1"/>
    </xf>
    <xf numFmtId="0" fontId="46" fillId="0" borderId="42" xfId="0" applyFont="1" applyFill="1" applyBorder="1" applyAlignment="1" applyProtection="1">
      <alignment horizontal="left" vertical="center" wrapText="1"/>
    </xf>
    <xf numFmtId="0" fontId="40" fillId="0" borderId="89" xfId="0" applyFont="1" applyFill="1" applyBorder="1" applyAlignment="1" applyProtection="1">
      <alignment horizontal="left" vertical="center" wrapText="1"/>
    </xf>
    <xf numFmtId="0" fontId="40" fillId="0" borderId="21" xfId="0" applyFont="1" applyFill="1" applyBorder="1" applyAlignment="1" applyProtection="1">
      <alignment horizontal="left" vertical="center" wrapText="1"/>
    </xf>
    <xf numFmtId="0" fontId="44" fillId="21" borderId="75" xfId="0" applyFont="1" applyFill="1" applyBorder="1" applyAlignment="1" applyProtection="1">
      <alignment horizontal="center" vertical="center" wrapText="1"/>
    </xf>
    <xf numFmtId="0" fontId="44" fillId="21" borderId="93" xfId="0" applyFont="1" applyFill="1" applyBorder="1" applyAlignment="1" applyProtection="1">
      <alignment horizontal="center" vertical="center" wrapText="1"/>
    </xf>
    <xf numFmtId="0" fontId="44" fillId="21" borderId="74" xfId="0" applyFont="1" applyFill="1" applyBorder="1" applyAlignment="1" applyProtection="1">
      <alignment horizontal="center" vertical="center" wrapText="1"/>
    </xf>
    <xf numFmtId="0" fontId="29" fillId="18" borderId="75" xfId="0" applyFont="1" applyFill="1" applyBorder="1" applyAlignment="1" applyProtection="1">
      <alignment horizontal="center" vertical="center" wrapText="1"/>
    </xf>
    <xf numFmtId="0" fontId="29" fillId="18" borderId="74" xfId="0" applyFont="1" applyFill="1" applyBorder="1" applyAlignment="1" applyProtection="1">
      <alignment horizontal="center" vertical="center" wrapText="1"/>
    </xf>
    <xf numFmtId="0" fontId="37" fillId="22" borderId="73" xfId="0" applyFont="1" applyFill="1" applyBorder="1" applyAlignment="1" applyProtection="1">
      <alignment horizontal="center" vertical="center" wrapText="1"/>
    </xf>
    <xf numFmtId="0" fontId="39" fillId="22" borderId="14" xfId="0" applyFont="1" applyFill="1" applyBorder="1" applyAlignment="1" applyProtection="1">
      <alignment horizontal="center" vertical="center" wrapText="1"/>
    </xf>
    <xf numFmtId="0" fontId="39" fillId="22" borderId="69" xfId="0" applyFont="1" applyFill="1" applyBorder="1" applyAlignment="1" applyProtection="1">
      <alignment horizontal="center" vertical="center" wrapText="1"/>
    </xf>
    <xf numFmtId="0" fontId="45" fillId="18" borderId="77" xfId="0" applyFont="1" applyFill="1" applyBorder="1" applyAlignment="1" applyProtection="1">
      <alignment horizontal="center" vertical="top" wrapText="1"/>
    </xf>
    <xf numFmtId="0" fontId="46" fillId="18" borderId="78" xfId="0" applyFont="1" applyFill="1" applyBorder="1" applyAlignment="1" applyProtection="1">
      <alignment horizontal="center" vertical="top" wrapText="1"/>
    </xf>
    <xf numFmtId="0" fontId="46" fillId="18" borderId="79" xfId="0" applyFont="1" applyFill="1" applyBorder="1" applyAlignment="1" applyProtection="1">
      <alignment horizontal="center" vertical="top" wrapText="1"/>
    </xf>
    <xf numFmtId="0" fontId="40" fillId="0" borderId="82" xfId="0" applyFont="1" applyFill="1" applyBorder="1" applyAlignment="1" applyProtection="1">
      <alignment horizontal="left" vertical="center" wrapText="1"/>
    </xf>
    <xf numFmtId="0" fontId="40" fillId="0" borderId="12" xfId="0" applyFont="1" applyFill="1" applyBorder="1" applyAlignment="1" applyProtection="1">
      <alignment horizontal="left" vertical="center" wrapText="1"/>
    </xf>
    <xf numFmtId="0" fontId="44" fillId="21" borderId="83" xfId="0" applyFont="1" applyFill="1" applyBorder="1" applyAlignment="1" applyProtection="1">
      <alignment horizontal="center" vertical="center" wrapText="1"/>
    </xf>
    <xf numFmtId="0" fontId="44" fillId="21" borderId="84" xfId="0" applyFont="1" applyFill="1" applyBorder="1" applyAlignment="1" applyProtection="1">
      <alignment horizontal="center" vertical="center" wrapText="1"/>
    </xf>
    <xf numFmtId="0" fontId="44" fillId="21" borderId="85" xfId="0" applyFont="1" applyFill="1" applyBorder="1" applyAlignment="1" applyProtection="1">
      <alignment horizontal="center" vertical="center" wrapText="1"/>
    </xf>
    <xf numFmtId="0" fontId="42" fillId="19" borderId="0" xfId="0" applyFont="1" applyFill="1" applyBorder="1" applyAlignment="1" applyProtection="1">
      <alignment horizontal="center" vertical="center" wrapText="1"/>
      <protection locked="0"/>
    </xf>
    <xf numFmtId="0" fontId="37" fillId="22" borderId="86" xfId="0" applyFont="1" applyFill="1" applyBorder="1" applyAlignment="1" applyProtection="1">
      <alignment horizontal="center" vertical="center" wrapText="1"/>
      <protection locked="0"/>
    </xf>
    <xf numFmtId="0" fontId="37" fillId="22" borderId="87" xfId="0" applyFont="1" applyFill="1" applyBorder="1" applyAlignment="1" applyProtection="1">
      <alignment horizontal="center" vertical="center" wrapText="1"/>
      <protection locked="0"/>
    </xf>
    <xf numFmtId="0" fontId="37" fillId="22" borderId="88" xfId="0" applyFont="1" applyFill="1" applyBorder="1" applyAlignment="1" applyProtection="1">
      <alignment horizontal="center" vertical="center" wrapText="1"/>
      <protection locked="0"/>
    </xf>
    <xf numFmtId="0" fontId="46" fillId="18" borderId="77" xfId="0" applyFont="1" applyFill="1" applyBorder="1" applyAlignment="1" applyProtection="1">
      <alignment horizontal="center" vertical="top" wrapText="1"/>
    </xf>
    <xf numFmtId="0" fontId="52" fillId="23" borderId="31" xfId="27" applyFill="1" applyBorder="1" applyAlignment="1" applyProtection="1">
      <alignment horizontal="center" wrapText="1"/>
    </xf>
    <xf numFmtId="0" fontId="29" fillId="23" borderId="76" xfId="0" applyFont="1" applyFill="1" applyBorder="1" applyAlignment="1">
      <alignment horizontal="center" wrapText="1"/>
    </xf>
    <xf numFmtId="0" fontId="44" fillId="21" borderId="80" xfId="0" applyFont="1" applyFill="1" applyBorder="1" applyAlignment="1" applyProtection="1">
      <alignment horizontal="left" vertical="center" wrapText="1"/>
    </xf>
    <xf numFmtId="0" fontId="29" fillId="18" borderId="52" xfId="0" applyFont="1" applyFill="1" applyBorder="1" applyAlignment="1" applyProtection="1">
      <alignment horizontal="center" vertical="center" wrapText="1"/>
    </xf>
    <xf numFmtId="0" fontId="29" fillId="18" borderId="81" xfId="0" applyFont="1" applyFill="1" applyBorder="1" applyAlignment="1" applyProtection="1">
      <alignment horizontal="center" vertical="center" wrapText="1"/>
    </xf>
    <xf numFmtId="0" fontId="29" fillId="18" borderId="31" xfId="0" applyNumberFormat="1" applyFont="1" applyFill="1" applyBorder="1" applyAlignment="1" applyProtection="1">
      <alignment horizontal="center" vertical="center" wrapText="1"/>
    </xf>
    <xf numFmtId="0" fontId="29" fillId="18" borderId="90" xfId="0" applyFont="1" applyFill="1" applyBorder="1" applyAlignment="1" applyProtection="1">
      <alignment horizontal="center" vertical="center" wrapText="1"/>
    </xf>
    <xf numFmtId="0" fontId="29" fillId="18" borderId="91" xfId="0" applyFont="1" applyFill="1" applyBorder="1" applyAlignment="1" applyProtection="1">
      <alignment horizontal="center" vertical="center" wrapText="1"/>
    </xf>
    <xf numFmtId="0" fontId="44" fillId="21" borderId="90" xfId="0" applyFont="1" applyFill="1" applyBorder="1" applyAlignment="1" applyProtection="1">
      <alignment horizontal="center" vertical="center" wrapText="1"/>
    </xf>
    <xf numFmtId="0" fontId="44" fillId="21" borderId="91" xfId="0" applyFont="1" applyFill="1" applyBorder="1" applyAlignment="1" applyProtection="1">
      <alignment horizontal="center" vertical="center" wrapText="1"/>
    </xf>
    <xf numFmtId="0" fontId="44" fillId="19" borderId="92" xfId="0" applyFont="1" applyFill="1" applyBorder="1" applyAlignment="1">
      <alignment horizontal="center" vertical="center" wrapText="1"/>
    </xf>
    <xf numFmtId="0" fontId="41" fillId="22" borderId="73" xfId="0" applyFont="1" applyFill="1" applyBorder="1" applyAlignment="1" applyProtection="1">
      <alignment horizontal="center" vertical="center" wrapText="1"/>
    </xf>
    <xf numFmtId="0" fontId="41" fillId="22" borderId="14" xfId="0" applyFont="1" applyFill="1" applyBorder="1" applyAlignment="1" applyProtection="1">
      <alignment horizontal="center" vertical="center" wrapText="1"/>
    </xf>
    <xf numFmtId="0" fontId="50" fillId="20" borderId="11" xfId="39" applyFont="1" applyFill="1" applyBorder="1" applyAlignment="1" applyProtection="1">
      <alignment horizontal="center" vertical="top" wrapText="1"/>
      <protection locked="0"/>
    </xf>
    <xf numFmtId="0" fontId="50" fillId="20" borderId="34" xfId="39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21" fillId="20" borderId="35" xfId="0" applyFont="1" applyFill="1" applyBorder="1" applyAlignment="1" applyProtection="1">
      <alignment horizontal="center" vertical="top" wrapText="1"/>
      <protection locked="0"/>
    </xf>
    <xf numFmtId="0" fontId="21" fillId="20" borderId="11" xfId="0" applyFont="1" applyFill="1" applyBorder="1" applyAlignment="1" applyProtection="1">
      <alignment horizontal="center" vertical="top" wrapText="1"/>
      <protection locked="0"/>
    </xf>
    <xf numFmtId="0" fontId="21" fillId="20" borderId="34" xfId="0" applyFont="1" applyFill="1" applyBorder="1" applyAlignment="1" applyProtection="1">
      <alignment horizontal="center" vertical="top" wrapText="1"/>
      <protection locked="0"/>
    </xf>
    <xf numFmtId="0" fontId="21" fillId="20" borderId="41" xfId="0" applyFont="1" applyFill="1" applyBorder="1" applyAlignment="1" applyProtection="1">
      <alignment horizontal="center" vertical="top" wrapText="1"/>
      <protection locked="0"/>
    </xf>
    <xf numFmtId="0" fontId="21" fillId="20" borderId="42" xfId="0" applyFont="1" applyFill="1" applyBorder="1" applyAlignment="1" applyProtection="1">
      <alignment horizontal="center" vertical="top" wrapText="1"/>
      <protection locked="0"/>
    </xf>
    <xf numFmtId="0" fontId="21" fillId="20" borderId="43" xfId="0" applyFont="1" applyFill="1" applyBorder="1" applyAlignment="1" applyProtection="1">
      <alignment horizontal="center" vertical="top" wrapText="1"/>
      <protection locked="0"/>
    </xf>
    <xf numFmtId="0" fontId="29" fillId="0" borderId="35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0" fillId="20" borderId="11" xfId="0" applyFill="1" applyBorder="1" applyAlignment="1" applyProtection="1">
      <alignment horizontal="center" wrapText="1"/>
      <protection locked="0"/>
    </xf>
    <xf numFmtId="0" fontId="0" fillId="20" borderId="34" xfId="0" applyFill="1" applyBorder="1" applyAlignment="1" applyProtection="1">
      <alignment horizontal="center" wrapText="1"/>
      <protection locked="0"/>
    </xf>
    <xf numFmtId="0" fontId="29" fillId="0" borderId="41" xfId="0" applyFont="1" applyBorder="1" applyAlignment="1" applyProtection="1">
      <alignment horizontal="left" vertical="center" wrapText="1"/>
    </xf>
    <xf numFmtId="0" fontId="29" fillId="0" borderId="42" xfId="0" applyFont="1" applyBorder="1" applyAlignment="1" applyProtection="1">
      <alignment horizontal="left" vertical="center" wrapText="1"/>
    </xf>
    <xf numFmtId="0" fontId="0" fillId="20" borderId="42" xfId="0" applyFill="1" applyBorder="1" applyAlignment="1" applyProtection="1">
      <alignment horizontal="center" wrapText="1"/>
      <protection locked="0"/>
    </xf>
    <xf numFmtId="0" fontId="0" fillId="20" borderId="43" xfId="0" applyFill="1" applyBorder="1" applyAlignment="1" applyProtection="1">
      <alignment horizontal="center" wrapText="1"/>
      <protection locked="0"/>
    </xf>
    <xf numFmtId="0" fontId="20" fillId="24" borderId="55" xfId="0" applyFont="1" applyFill="1" applyBorder="1" applyAlignment="1" applyProtection="1">
      <alignment horizontal="center" vertical="center" wrapText="1"/>
    </xf>
    <xf numFmtId="0" fontId="20" fillId="24" borderId="25" xfId="0" applyFont="1" applyFill="1" applyBorder="1" applyAlignment="1" applyProtection="1">
      <alignment horizontal="center" vertical="center" wrapText="1"/>
    </xf>
    <xf numFmtId="0" fontId="20" fillId="24" borderId="56" xfId="0" applyFont="1" applyFill="1" applyBorder="1" applyAlignment="1" applyProtection="1">
      <alignment horizontal="center" vertical="center" wrapText="1"/>
    </xf>
    <xf numFmtId="0" fontId="29" fillId="21" borderId="11" xfId="0" applyFont="1" applyFill="1" applyBorder="1" applyAlignment="1" applyProtection="1">
      <alignment horizontal="center" vertical="center"/>
      <protection locked="0"/>
    </xf>
    <xf numFmtId="0" fontId="29" fillId="21" borderId="34" xfId="0" applyFont="1" applyFill="1" applyBorder="1" applyAlignment="1" applyProtection="1">
      <alignment horizontal="center" vertical="center"/>
      <protection locked="0"/>
    </xf>
    <xf numFmtId="0" fontId="21" fillId="0" borderId="35" xfId="0" applyFont="1" applyBorder="1" applyAlignment="1" applyProtection="1">
      <alignment horizontal="center" vertical="center" wrapText="1"/>
    </xf>
    <xf numFmtId="0" fontId="21" fillId="0" borderId="11" xfId="0" applyFont="1" applyBorder="1" applyAlignment="1" applyProtection="1">
      <alignment horizontal="center" vertical="center" wrapText="1"/>
    </xf>
    <xf numFmtId="0" fontId="0" fillId="20" borderId="11" xfId="0" applyFill="1" applyBorder="1" applyAlignment="1" applyProtection="1">
      <alignment horizontal="center" vertical="center" wrapText="1"/>
      <protection locked="0"/>
    </xf>
    <xf numFmtId="0" fontId="0" fillId="20" borderId="34" xfId="0" applyFill="1" applyBorder="1" applyAlignment="1" applyProtection="1">
      <alignment horizontal="center" vertical="center" wrapText="1"/>
      <protection locked="0"/>
    </xf>
    <xf numFmtId="0" fontId="36" fillId="20" borderId="41" xfId="0" applyFont="1" applyFill="1" applyBorder="1" applyAlignment="1" applyProtection="1">
      <alignment horizontal="center" vertical="top" wrapText="1"/>
      <protection locked="0"/>
    </xf>
    <xf numFmtId="0" fontId="24" fillId="20" borderId="42" xfId="0" applyFont="1" applyFill="1" applyBorder="1" applyAlignment="1" applyProtection="1">
      <alignment horizontal="center" vertical="top" wrapText="1"/>
      <protection locked="0"/>
    </xf>
    <xf numFmtId="0" fontId="24" fillId="20" borderId="43" xfId="0" applyFont="1" applyFill="1" applyBorder="1" applyAlignment="1" applyProtection="1">
      <alignment horizontal="center" vertical="top" wrapText="1"/>
      <protection locked="0"/>
    </xf>
    <xf numFmtId="0" fontId="29" fillId="20" borderId="34" xfId="0" applyFont="1" applyFill="1" applyBorder="1" applyAlignment="1" applyProtection="1">
      <alignment horizontal="center" vertical="center" wrapText="1"/>
      <protection locked="0"/>
    </xf>
    <xf numFmtId="0" fontId="26" fillId="19" borderId="0" xfId="0" applyFont="1" applyFill="1" applyBorder="1" applyAlignment="1" applyProtection="1">
      <alignment horizontal="center" vertical="top" wrapText="1"/>
      <protection locked="0"/>
    </xf>
    <xf numFmtId="0" fontId="29" fillId="0" borderId="0" xfId="0" applyFont="1" applyBorder="1" applyAlignment="1" applyProtection="1">
      <alignment horizontal="center" vertical="center" wrapText="1"/>
      <protection locked="0"/>
    </xf>
    <xf numFmtId="0" fontId="0" fillId="21" borderId="11" xfId="0" applyFill="1" applyBorder="1" applyAlignment="1" applyProtection="1">
      <alignment horizontal="center"/>
      <protection locked="0"/>
    </xf>
    <xf numFmtId="0" fontId="0" fillId="21" borderId="34" xfId="0" applyFill="1" applyBorder="1" applyAlignment="1" applyProtection="1">
      <alignment horizontal="center"/>
      <protection locked="0"/>
    </xf>
    <xf numFmtId="0" fontId="26" fillId="20" borderId="11" xfId="0" applyFont="1" applyFill="1" applyBorder="1" applyAlignment="1" applyProtection="1">
      <alignment horizontal="center" vertical="top" wrapText="1"/>
      <protection locked="0"/>
    </xf>
    <xf numFmtId="0" fontId="26" fillId="20" borderId="34" xfId="0" applyFont="1" applyFill="1" applyBorder="1" applyAlignment="1" applyProtection="1">
      <alignment horizontal="center" vertical="top" wrapText="1"/>
      <protection locked="0"/>
    </xf>
    <xf numFmtId="0" fontId="20" fillId="0" borderId="75" xfId="0" applyFont="1" applyBorder="1" applyAlignment="1" applyProtection="1">
      <alignment horizontal="center" vertical="center" wrapText="1"/>
    </xf>
    <xf numFmtId="0" fontId="20" fillId="0" borderId="93" xfId="0" applyFont="1" applyBorder="1" applyAlignment="1" applyProtection="1">
      <alignment horizontal="center" vertical="center" wrapText="1"/>
    </xf>
    <xf numFmtId="0" fontId="20" fillId="0" borderId="74" xfId="0" applyFont="1" applyBorder="1" applyAlignment="1" applyProtection="1">
      <alignment horizontal="center" vertical="center" wrapText="1"/>
    </xf>
    <xf numFmtId="0" fontId="20" fillId="24" borderId="35" xfId="0" applyFont="1" applyFill="1" applyBorder="1" applyAlignment="1" applyProtection="1">
      <alignment horizontal="center" vertical="center" wrapText="1"/>
    </xf>
    <xf numFmtId="0" fontId="20" fillId="24" borderId="11" xfId="0" applyFont="1" applyFill="1" applyBorder="1" applyAlignment="1" applyProtection="1">
      <alignment horizontal="center" vertical="center" wrapText="1"/>
    </xf>
    <xf numFmtId="0" fontId="20" fillId="24" borderId="34" xfId="0" applyFont="1" applyFill="1" applyBorder="1" applyAlignment="1" applyProtection="1">
      <alignment horizontal="center" vertical="center" wrapText="1"/>
    </xf>
    <xf numFmtId="0" fontId="21" fillId="20" borderId="11" xfId="39" applyFont="1" applyFill="1" applyBorder="1" applyAlignment="1" applyProtection="1">
      <alignment horizontal="center" vertical="center" wrapText="1"/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0" fontId="50" fillId="19" borderId="11" xfId="0" applyFont="1" applyFill="1" applyBorder="1" applyAlignment="1" applyProtection="1">
      <alignment horizontal="center" vertical="center" wrapText="1"/>
    </xf>
    <xf numFmtId="0" fontId="50" fillId="19" borderId="42" xfId="0" applyFont="1" applyFill="1" applyBorder="1" applyAlignment="1" applyProtection="1">
      <alignment horizontal="center" vertical="center" wrapText="1"/>
    </xf>
    <xf numFmtId="0" fontId="50" fillId="26" borderId="11" xfId="0" applyFont="1" applyFill="1" applyBorder="1" applyAlignment="1" applyProtection="1">
      <alignment horizontal="center" vertical="top" wrapText="1"/>
      <protection locked="0"/>
    </xf>
    <xf numFmtId="0" fontId="50" fillId="26" borderId="34" xfId="0" applyFont="1" applyFill="1" applyBorder="1" applyAlignment="1" applyProtection="1">
      <alignment horizontal="center" vertical="top" wrapText="1"/>
      <protection locked="0"/>
    </xf>
    <xf numFmtId="165" fontId="50" fillId="26" borderId="42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43" xfId="0" applyNumberFormat="1" applyFont="1" applyFill="1" applyBorder="1" applyAlignment="1" applyProtection="1">
      <alignment horizontal="center" vertical="center" wrapText="1"/>
      <protection locked="0"/>
    </xf>
    <xf numFmtId="0" fontId="50" fillId="26" borderId="32" xfId="0" applyFont="1" applyFill="1" applyBorder="1" applyAlignment="1" applyProtection="1">
      <alignment horizontal="center" vertical="center" wrapText="1"/>
      <protection locked="0"/>
    </xf>
    <xf numFmtId="0" fontId="50" fillId="26" borderId="47" xfId="0" applyFont="1" applyFill="1" applyBorder="1" applyAlignment="1" applyProtection="1">
      <alignment horizontal="center" vertical="center" wrapText="1"/>
      <protection locked="0"/>
    </xf>
    <xf numFmtId="0" fontId="56" fillId="0" borderId="48" xfId="0" applyFont="1" applyFill="1" applyBorder="1" applyAlignment="1" applyProtection="1">
      <alignment horizontal="center" vertical="center"/>
      <protection locked="0"/>
    </xf>
    <xf numFmtId="0" fontId="56" fillId="0" borderId="35" xfId="0" applyFont="1" applyFill="1" applyBorder="1" applyAlignment="1" applyProtection="1">
      <alignment horizontal="center" vertical="center"/>
      <protection locked="0"/>
    </xf>
    <xf numFmtId="0" fontId="56" fillId="0" borderId="122" xfId="0" applyFont="1" applyFill="1" applyBorder="1" applyAlignment="1" applyProtection="1">
      <alignment horizontal="center" vertical="center"/>
      <protection locked="0"/>
    </xf>
    <xf numFmtId="0" fontId="50" fillId="19" borderId="128" xfId="0" applyFont="1" applyFill="1" applyBorder="1" applyAlignment="1" applyProtection="1">
      <alignment horizontal="left" vertical="center" wrapText="1"/>
    </xf>
    <xf numFmtId="0" fontId="50" fillId="19" borderId="105" xfId="0" applyFont="1" applyFill="1" applyBorder="1" applyAlignment="1" applyProtection="1">
      <alignment horizontal="left" vertical="center" wrapText="1"/>
    </xf>
    <xf numFmtId="0" fontId="50" fillId="19" borderId="129" xfId="0" applyFont="1" applyFill="1" applyBorder="1" applyAlignment="1" applyProtection="1">
      <alignment horizontal="left" vertical="center" wrapText="1"/>
    </xf>
    <xf numFmtId="0" fontId="50" fillId="19" borderId="124" xfId="0" applyFont="1" applyFill="1" applyBorder="1" applyAlignment="1" applyProtection="1">
      <alignment horizontal="left" vertical="center" wrapText="1"/>
    </xf>
    <xf numFmtId="0" fontId="35" fillId="22" borderId="111" xfId="0" applyFont="1" applyFill="1" applyBorder="1" applyAlignment="1" applyProtection="1">
      <alignment horizontal="center" vertical="center" wrapText="1"/>
    </xf>
    <xf numFmtId="0" fontId="35" fillId="22" borderId="84" xfId="0" applyFont="1" applyFill="1" applyBorder="1" applyAlignment="1" applyProtection="1">
      <alignment horizontal="center" vertical="center" wrapText="1"/>
    </xf>
    <xf numFmtId="0" fontId="35" fillId="22" borderId="126" xfId="0" applyFont="1" applyFill="1" applyBorder="1" applyAlignment="1" applyProtection="1">
      <alignment horizontal="center" vertical="center" wrapText="1"/>
    </xf>
    <xf numFmtId="0" fontId="20" fillId="22" borderId="59" xfId="0" applyFont="1" applyFill="1" applyBorder="1" applyAlignment="1" applyProtection="1">
      <alignment horizontal="center" vertical="center" wrapText="1"/>
    </xf>
    <xf numFmtId="0" fontId="20" fillId="22" borderId="130" xfId="0" applyFont="1" applyFill="1" applyBorder="1" applyAlignment="1" applyProtection="1">
      <alignment horizontal="center" vertical="center" wrapText="1"/>
    </xf>
    <xf numFmtId="0" fontId="20" fillId="22" borderId="131" xfId="0" applyFont="1" applyFill="1" applyBorder="1" applyAlignment="1" applyProtection="1">
      <alignment horizontal="center" vertical="center" wrapText="1"/>
    </xf>
    <xf numFmtId="0" fontId="20" fillId="22" borderId="65" xfId="0" applyFont="1" applyFill="1" applyBorder="1" applyAlignment="1" applyProtection="1">
      <alignment horizontal="center" vertical="center" wrapText="1"/>
    </xf>
    <xf numFmtId="0" fontId="20" fillId="22" borderId="0" xfId="0" applyFont="1" applyFill="1" applyBorder="1" applyAlignment="1" applyProtection="1">
      <alignment horizontal="center" vertical="center" wrapText="1"/>
    </xf>
    <xf numFmtId="0" fontId="20" fillId="22" borderId="60" xfId="0" applyFont="1" applyFill="1" applyBorder="1" applyAlignment="1" applyProtection="1">
      <alignment horizontal="center" vertical="center" wrapText="1"/>
    </xf>
    <xf numFmtId="0" fontId="50" fillId="0" borderId="67" xfId="0" applyFont="1" applyFill="1" applyBorder="1" applyAlignment="1" applyProtection="1">
      <alignment horizontal="center" vertical="center" wrapText="1"/>
    </xf>
    <xf numFmtId="0" fontId="50" fillId="0" borderId="127" xfId="0" applyFont="1" applyFill="1" applyBorder="1" applyAlignment="1" applyProtection="1">
      <alignment horizontal="center" vertical="center" wrapText="1"/>
    </xf>
    <xf numFmtId="0" fontId="50" fillId="26" borderId="123" xfId="0" applyFont="1" applyFill="1" applyBorder="1" applyAlignment="1" applyProtection="1">
      <alignment horizontal="center" vertical="top"/>
      <protection locked="0"/>
    </xf>
    <xf numFmtId="0" fontId="50" fillId="26" borderId="124" xfId="0" applyFont="1" applyFill="1" applyBorder="1" applyAlignment="1" applyProtection="1">
      <alignment horizontal="center" vertical="top"/>
      <protection locked="0"/>
    </xf>
    <xf numFmtId="0" fontId="50" fillId="26" borderId="125" xfId="0" applyFont="1" applyFill="1" applyBorder="1" applyAlignment="1" applyProtection="1">
      <alignment horizontal="center" vertical="top"/>
      <protection locked="0"/>
    </xf>
    <xf numFmtId="0" fontId="20" fillId="22" borderId="58" xfId="0" applyFont="1" applyFill="1" applyBorder="1" applyAlignment="1" applyProtection="1">
      <alignment horizontal="center" vertical="center" wrapText="1"/>
    </xf>
    <xf numFmtId="0" fontId="20" fillId="22" borderId="53" xfId="0" applyFont="1" applyFill="1" applyBorder="1" applyAlignment="1" applyProtection="1">
      <alignment horizontal="center" vertical="center" wrapText="1"/>
    </xf>
    <xf numFmtId="0" fontId="20" fillId="22" borderId="54" xfId="0" applyFont="1" applyFill="1" applyBorder="1" applyAlignment="1" applyProtection="1">
      <alignment horizontal="center" vertical="center" wrapText="1"/>
    </xf>
    <xf numFmtId="0" fontId="50" fillId="22" borderId="55" xfId="0" applyFont="1" applyFill="1" applyBorder="1" applyAlignment="1" applyProtection="1">
      <alignment horizontal="center" vertical="center" wrapText="1"/>
    </xf>
    <xf numFmtId="0" fontId="50" fillId="22" borderId="25" xfId="0" applyFont="1" applyFill="1" applyBorder="1" applyAlignment="1" applyProtection="1">
      <alignment horizontal="center" vertical="center" wrapText="1"/>
    </xf>
    <xf numFmtId="0" fontId="30" fillId="19" borderId="122" xfId="0" applyFont="1" applyFill="1" applyBorder="1" applyAlignment="1" applyProtection="1">
      <alignment horizontal="center" vertical="center" wrapText="1"/>
    </xf>
    <xf numFmtId="0" fontId="30" fillId="19" borderId="36" xfId="0" applyFont="1" applyFill="1" applyBorder="1" applyAlignment="1" applyProtection="1">
      <alignment horizontal="center" vertical="center" wrapText="1"/>
    </xf>
    <xf numFmtId="0" fontId="30" fillId="19" borderId="75" xfId="0" applyFont="1" applyFill="1" applyBorder="1" applyAlignment="1" applyProtection="1">
      <alignment horizontal="left" vertical="center" wrapText="1"/>
    </xf>
    <xf numFmtId="0" fontId="30" fillId="19" borderId="93" xfId="0" applyFont="1" applyFill="1" applyBorder="1" applyAlignment="1" applyProtection="1">
      <alignment horizontal="left" vertical="center" wrapText="1"/>
    </xf>
    <xf numFmtId="0" fontId="50" fillId="26" borderId="52" xfId="0" applyFont="1" applyFill="1" applyBorder="1" applyAlignment="1" applyProtection="1">
      <alignment horizontal="left" vertical="center" wrapText="1"/>
      <protection locked="0"/>
    </xf>
    <xf numFmtId="0" fontId="50" fillId="26" borderId="37" xfId="0" applyFont="1" applyFill="1" applyBorder="1" applyAlignment="1" applyProtection="1">
      <alignment horizontal="left" vertical="center" wrapText="1"/>
      <protection locked="0"/>
    </xf>
    <xf numFmtId="0" fontId="30" fillId="19" borderId="52" xfId="0" applyFont="1" applyFill="1" applyBorder="1" applyAlignment="1" applyProtection="1">
      <alignment horizontal="left" vertical="center" wrapText="1"/>
      <protection locked="0"/>
    </xf>
    <xf numFmtId="0" fontId="30" fillId="19" borderId="37" xfId="0" applyFont="1" applyFill="1" applyBorder="1" applyAlignment="1" applyProtection="1">
      <alignment horizontal="left" vertical="center" wrapText="1"/>
      <protection locked="0"/>
    </xf>
    <xf numFmtId="0" fontId="50" fillId="26" borderId="63" xfId="0" applyFont="1" applyFill="1" applyBorder="1" applyAlignment="1" applyProtection="1">
      <alignment horizontal="left" vertical="top" wrapText="1"/>
      <protection locked="0"/>
    </xf>
    <xf numFmtId="0" fontId="50" fillId="26" borderId="37" xfId="0" applyFont="1" applyFill="1" applyBorder="1" applyAlignment="1" applyProtection="1">
      <alignment horizontal="left" vertical="top" wrapText="1"/>
      <protection locked="0"/>
    </xf>
    <xf numFmtId="0" fontId="50" fillId="26" borderId="49" xfId="0" applyFont="1" applyFill="1" applyBorder="1" applyAlignment="1" applyProtection="1">
      <alignment horizontal="left" vertical="top" wrapText="1"/>
      <protection locked="0"/>
    </xf>
    <xf numFmtId="0" fontId="50" fillId="19" borderId="41" xfId="0" applyFont="1" applyFill="1" applyBorder="1" applyAlignment="1" applyProtection="1">
      <alignment horizontal="center" vertical="center" wrapText="1"/>
    </xf>
    <xf numFmtId="0" fontId="21" fillId="27" borderId="40" xfId="0" applyFont="1" applyFill="1" applyBorder="1" applyAlignment="1" applyProtection="1">
      <alignment horizontal="center" vertical="center" wrapText="1"/>
      <protection locked="0"/>
    </xf>
    <xf numFmtId="0" fontId="35" fillId="22" borderId="55" xfId="0" applyFont="1" applyFill="1" applyBorder="1" applyAlignment="1" applyProtection="1">
      <alignment horizontal="center" vertical="center" wrapText="1"/>
    </xf>
    <xf numFmtId="0" fontId="35" fillId="22" borderId="25" xfId="0" applyFont="1" applyFill="1" applyBorder="1" applyAlignment="1" applyProtection="1">
      <alignment horizontal="center" vertical="center" wrapText="1"/>
    </xf>
    <xf numFmtId="0" fontId="35" fillId="22" borderId="56" xfId="0" applyFont="1" applyFill="1" applyBorder="1" applyAlignment="1" applyProtection="1">
      <alignment horizontal="center" vertical="center" wrapText="1"/>
    </xf>
    <xf numFmtId="0" fontId="50" fillId="19" borderId="63" xfId="0" applyFont="1" applyFill="1" applyBorder="1" applyAlignment="1" applyProtection="1">
      <alignment horizontal="left" vertical="center" wrapText="1"/>
    </xf>
    <xf numFmtId="0" fontId="56" fillId="0" borderId="37" xfId="0" applyFont="1" applyBorder="1" applyProtection="1"/>
    <xf numFmtId="0" fontId="56" fillId="0" borderId="39" xfId="0" applyFont="1" applyBorder="1" applyProtection="1"/>
    <xf numFmtId="0" fontId="50" fillId="19" borderId="35" xfId="0" applyFont="1" applyFill="1" applyBorder="1" applyAlignment="1" applyProtection="1">
      <alignment horizontal="center" vertical="center" wrapText="1"/>
    </xf>
    <xf numFmtId="165" fontId="50" fillId="26" borderId="11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3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41" xfId="0" applyFont="1" applyFill="1" applyBorder="1" applyAlignment="1" applyProtection="1">
      <alignment horizontal="center" vertical="center" wrapText="1"/>
    </xf>
    <xf numFmtId="0" fontId="50" fillId="0" borderId="42" xfId="0" applyFont="1" applyFill="1" applyBorder="1" applyAlignment="1" applyProtection="1">
      <alignment horizontal="center" vertical="center" wrapText="1"/>
    </xf>
    <xf numFmtId="0" fontId="54" fillId="22" borderId="45" xfId="0" applyFont="1" applyFill="1" applyBorder="1" applyAlignment="1" applyProtection="1">
      <alignment horizontal="center" vertical="center" wrapText="1"/>
      <protection locked="0"/>
    </xf>
    <xf numFmtId="0" fontId="54" fillId="22" borderId="12" xfId="0" applyFont="1" applyFill="1" applyBorder="1" applyAlignment="1" applyProtection="1">
      <alignment horizontal="center" vertical="center" wrapText="1"/>
      <protection locked="0"/>
    </xf>
    <xf numFmtId="0" fontId="54" fillId="22" borderId="46" xfId="0" applyFont="1" applyFill="1" applyBorder="1" applyAlignment="1" applyProtection="1">
      <alignment horizontal="center" vertical="center" wrapText="1"/>
      <protection locked="0"/>
    </xf>
    <xf numFmtId="0" fontId="56" fillId="0" borderId="48" xfId="0" applyFont="1" applyFill="1" applyBorder="1" applyAlignment="1" applyProtection="1">
      <alignment horizontal="center"/>
      <protection locked="0"/>
    </xf>
    <xf numFmtId="0" fontId="56" fillId="0" borderId="35" xfId="0" applyFont="1" applyFill="1" applyBorder="1" applyAlignment="1" applyProtection="1">
      <alignment horizontal="center"/>
      <protection locked="0"/>
    </xf>
    <xf numFmtId="0" fontId="56" fillId="0" borderId="122" xfId="0" applyFont="1" applyFill="1" applyBorder="1" applyAlignment="1" applyProtection="1">
      <alignment horizontal="center"/>
      <protection locked="0"/>
    </xf>
    <xf numFmtId="0" fontId="53" fillId="0" borderId="75" xfId="0" applyFont="1" applyBorder="1" applyAlignment="1" applyProtection="1">
      <alignment horizontal="center" vertical="center" wrapText="1"/>
    </xf>
    <xf numFmtId="0" fontId="53" fillId="0" borderId="93" xfId="0" applyFont="1" applyBorder="1" applyAlignment="1" applyProtection="1">
      <alignment horizontal="center" vertical="center" wrapText="1"/>
    </xf>
    <xf numFmtId="0" fontId="53" fillId="0" borderId="74" xfId="0" applyFont="1" applyBorder="1" applyAlignment="1" applyProtection="1">
      <alignment horizontal="center" vertical="center" wrapText="1"/>
    </xf>
    <xf numFmtId="0" fontId="54" fillId="22" borderId="55" xfId="0" applyFont="1" applyFill="1" applyBorder="1" applyAlignment="1" applyProtection="1">
      <alignment horizontal="center" vertical="center" wrapText="1"/>
    </xf>
    <xf numFmtId="0" fontId="54" fillId="22" borderId="25" xfId="0" applyFont="1" applyFill="1" applyBorder="1" applyAlignment="1" applyProtection="1">
      <alignment horizontal="center" vertical="center" wrapText="1"/>
    </xf>
    <xf numFmtId="0" fontId="54" fillId="22" borderId="56" xfId="0" applyFont="1" applyFill="1" applyBorder="1" applyAlignment="1" applyProtection="1">
      <alignment horizontal="center" vertical="center" wrapText="1"/>
    </xf>
    <xf numFmtId="0" fontId="30" fillId="19" borderId="122" xfId="0" applyFont="1" applyFill="1" applyBorder="1" applyAlignment="1" applyProtection="1">
      <alignment horizontal="left" vertical="center" wrapText="1"/>
    </xf>
    <xf numFmtId="0" fontId="30" fillId="19" borderId="36" xfId="0" applyFont="1" applyFill="1" applyBorder="1" applyAlignment="1" applyProtection="1">
      <alignment horizontal="left" vertical="center" wrapText="1"/>
    </xf>
    <xf numFmtId="0" fontId="50" fillId="22" borderId="35" xfId="0" applyFont="1" applyFill="1" applyBorder="1" applyAlignment="1" applyProtection="1">
      <alignment horizontal="center" vertical="center" wrapText="1"/>
    </xf>
    <xf numFmtId="0" fontId="50" fillId="22" borderId="11" xfId="0" applyFont="1" applyFill="1" applyBorder="1" applyAlignment="1" applyProtection="1">
      <alignment horizontal="center" vertical="center" wrapText="1"/>
    </xf>
    <xf numFmtId="0" fontId="20" fillId="22" borderId="45" xfId="0" applyFont="1" applyFill="1" applyBorder="1" applyAlignment="1" applyProtection="1">
      <alignment horizontal="center" vertical="center" wrapText="1"/>
    </xf>
    <xf numFmtId="0" fontId="20" fillId="22" borderId="12" xfId="0" applyFont="1" applyFill="1" applyBorder="1" applyAlignment="1" applyProtection="1">
      <alignment horizontal="center" vertical="center" wrapText="1"/>
    </xf>
    <xf numFmtId="0" fontId="20" fillId="22" borderId="46" xfId="0" applyFont="1" applyFill="1" applyBorder="1" applyAlignment="1" applyProtection="1">
      <alignment horizontal="center" vertical="center" wrapText="1"/>
    </xf>
    <xf numFmtId="0" fontId="29" fillId="20" borderId="35" xfId="0" applyFont="1" applyFill="1" applyBorder="1" applyAlignment="1" applyProtection="1">
      <alignment horizontal="left" vertical="top" wrapText="1"/>
      <protection locked="0"/>
    </xf>
    <xf numFmtId="0" fontId="29" fillId="20" borderId="11" xfId="0" applyFont="1" applyFill="1" applyBorder="1" applyAlignment="1" applyProtection="1">
      <alignment horizontal="left" vertical="top" wrapText="1"/>
      <protection locked="0"/>
    </xf>
    <xf numFmtId="0" fontId="29" fillId="20" borderId="34" xfId="0" applyFont="1" applyFill="1" applyBorder="1" applyAlignment="1" applyProtection="1">
      <alignment horizontal="left" vertical="top" wrapText="1"/>
      <protection locked="0"/>
    </xf>
    <xf numFmtId="0" fontId="22" fillId="22" borderId="90" xfId="0" applyFont="1" applyFill="1" applyBorder="1" applyAlignment="1" applyProtection="1">
      <alignment horizontal="center" vertical="center" wrapText="1"/>
    </xf>
    <xf numFmtId="0" fontId="22" fillId="22" borderId="40" xfId="0" applyFont="1" applyFill="1" applyBorder="1" applyAlignment="1" applyProtection="1">
      <alignment horizontal="center" vertical="center" wrapText="1"/>
    </xf>
    <xf numFmtId="0" fontId="22" fillId="22" borderId="91" xfId="0" applyFont="1" applyFill="1" applyBorder="1" applyAlignment="1" applyProtection="1">
      <alignment horizontal="center" vertical="center" wrapText="1"/>
    </xf>
    <xf numFmtId="0" fontId="21" fillId="0" borderId="38" xfId="0" applyFont="1" applyBorder="1" applyAlignment="1" applyProtection="1">
      <alignment horizontal="center" wrapText="1"/>
      <protection locked="0"/>
    </xf>
    <xf numFmtId="0" fontId="21" fillId="20" borderId="52" xfId="0" applyFont="1" applyFill="1" applyBorder="1" applyAlignment="1" applyProtection="1">
      <alignment horizontal="left" vertical="top" wrapText="1"/>
      <protection locked="0"/>
    </xf>
    <xf numFmtId="0" fontId="21" fillId="20" borderId="37" xfId="0" applyFont="1" applyFill="1" applyBorder="1" applyAlignment="1" applyProtection="1">
      <alignment horizontal="left" vertical="top" wrapText="1"/>
      <protection locked="0"/>
    </xf>
    <xf numFmtId="0" fontId="21" fillId="20" borderId="49" xfId="0" applyFont="1" applyFill="1" applyBorder="1" applyAlignment="1" applyProtection="1">
      <alignment horizontal="left" vertical="top" wrapText="1"/>
      <protection locked="0"/>
    </xf>
    <xf numFmtId="6" fontId="21" fillId="20" borderId="52" xfId="39" applyNumberFormat="1" applyFont="1" applyFill="1" applyBorder="1" applyAlignment="1" applyProtection="1">
      <alignment horizontal="center" vertical="center" wrapText="1"/>
      <protection locked="0"/>
    </xf>
    <xf numFmtId="6" fontId="21" fillId="20" borderId="49" xfId="39" applyNumberFormat="1" applyFont="1" applyFill="1" applyBorder="1" applyAlignment="1" applyProtection="1">
      <alignment horizontal="center" vertical="center" wrapText="1"/>
      <protection locked="0"/>
    </xf>
    <xf numFmtId="0" fontId="21" fillId="0" borderId="99" xfId="0" applyFont="1" applyBorder="1" applyAlignment="1" applyProtection="1">
      <alignment horizontal="left" vertical="center" wrapText="1"/>
    </xf>
    <xf numFmtId="0" fontId="21" fillId="0" borderId="84" xfId="0" applyFont="1" applyBorder="1" applyAlignment="1" applyProtection="1">
      <alignment horizontal="left" vertical="center" wrapText="1"/>
    </xf>
    <xf numFmtId="0" fontId="21" fillId="0" borderId="126" xfId="0" applyFont="1" applyBorder="1" applyAlignment="1" applyProtection="1">
      <alignment horizontal="left" vertical="center" wrapText="1"/>
    </xf>
    <xf numFmtId="6" fontId="50" fillId="20" borderId="52" xfId="39" applyNumberFormat="1" applyFont="1" applyFill="1" applyBorder="1" applyAlignment="1" applyProtection="1">
      <alignment horizontal="center" vertical="center" wrapText="1"/>
      <protection locked="0"/>
    </xf>
    <xf numFmtId="6" fontId="50" fillId="20" borderId="49" xfId="39" applyNumberFormat="1" applyFont="1" applyFill="1" applyBorder="1" applyAlignment="1" applyProtection="1">
      <alignment horizontal="center" vertical="center" wrapText="1"/>
      <protection locked="0"/>
    </xf>
    <xf numFmtId="0" fontId="21" fillId="0" borderId="123" xfId="0" applyFont="1" applyBorder="1" applyAlignment="1" applyProtection="1">
      <alignment horizontal="left" vertical="center" wrapText="1"/>
    </xf>
    <xf numFmtId="0" fontId="21" fillId="0" borderId="124" xfId="0" applyFont="1" applyBorder="1" applyAlignment="1" applyProtection="1">
      <alignment horizontal="left" vertical="center" wrapText="1"/>
    </xf>
    <xf numFmtId="0" fontId="21" fillId="0" borderId="125" xfId="0" applyFont="1" applyBorder="1" applyAlignment="1" applyProtection="1">
      <alignment horizontal="left" vertical="center" wrapText="1"/>
    </xf>
    <xf numFmtId="0" fontId="21" fillId="0" borderId="90" xfId="0" applyFont="1" applyBorder="1" applyAlignment="1" applyProtection="1">
      <alignment horizontal="center" wrapText="1"/>
      <protection locked="0"/>
    </xf>
    <xf numFmtId="0" fontId="21" fillId="0" borderId="40" xfId="0" applyFont="1" applyBorder="1" applyAlignment="1" applyProtection="1">
      <alignment horizontal="center" wrapText="1"/>
      <protection locked="0"/>
    </xf>
    <xf numFmtId="0" fontId="21" fillId="0" borderId="91" xfId="0" applyFont="1" applyBorder="1" applyAlignment="1" applyProtection="1">
      <alignment horizontal="center" wrapText="1"/>
      <protection locked="0"/>
    </xf>
    <xf numFmtId="0" fontId="21" fillId="0" borderId="118" xfId="0" applyFont="1" applyBorder="1" applyAlignment="1" applyProtection="1">
      <alignment horizontal="left" vertical="center" wrapText="1"/>
    </xf>
    <xf numFmtId="0" fontId="21" fillId="0" borderId="105" xfId="0" applyFont="1" applyBorder="1" applyAlignment="1" applyProtection="1">
      <alignment horizontal="left" vertical="center" wrapText="1"/>
    </xf>
    <xf numFmtId="0" fontId="21" fillId="0" borderId="50" xfId="0" applyFont="1" applyBorder="1" applyAlignment="1" applyProtection="1">
      <alignment horizontal="left" vertical="center" wrapText="1"/>
    </xf>
    <xf numFmtId="0" fontId="27" fillId="21" borderId="55" xfId="0" applyFont="1" applyFill="1" applyBorder="1" applyAlignment="1" applyProtection="1">
      <alignment horizontal="center" vertical="center" wrapText="1"/>
    </xf>
    <xf numFmtId="0" fontId="27" fillId="21" borderId="25" xfId="0" applyFont="1" applyFill="1" applyBorder="1" applyAlignment="1" applyProtection="1">
      <alignment horizontal="center" vertical="center" wrapText="1"/>
    </xf>
    <xf numFmtId="0" fontId="27" fillId="21" borderId="56" xfId="0" applyFont="1" applyFill="1" applyBorder="1" applyAlignment="1" applyProtection="1">
      <alignment horizontal="center" vertical="center" wrapText="1"/>
    </xf>
    <xf numFmtId="0" fontId="21" fillId="20" borderId="36" xfId="39" applyFont="1" applyFill="1" applyBorder="1" applyAlignment="1" applyProtection="1">
      <alignment horizontal="left" vertical="top" wrapText="1"/>
      <protection locked="0"/>
    </xf>
    <xf numFmtId="0" fontId="21" fillId="20" borderId="132" xfId="39" applyFont="1" applyFill="1" applyBorder="1" applyAlignment="1" applyProtection="1">
      <alignment horizontal="left" vertical="top" wrapText="1"/>
      <protection locked="0"/>
    </xf>
    <xf numFmtId="0" fontId="21" fillId="20" borderId="133" xfId="39" applyFont="1" applyFill="1" applyBorder="1" applyAlignment="1" applyProtection="1">
      <alignment horizontal="left" vertical="top" wrapText="1"/>
      <protection locked="0"/>
    </xf>
    <xf numFmtId="0" fontId="21" fillId="20" borderId="52" xfId="39" applyFont="1" applyFill="1" applyBorder="1" applyAlignment="1" applyProtection="1">
      <alignment horizontal="center" vertical="center" wrapText="1"/>
      <protection locked="0"/>
    </xf>
    <xf numFmtId="0" fontId="21" fillId="20" borderId="37" xfId="39" applyFont="1" applyFill="1" applyBorder="1" applyAlignment="1" applyProtection="1">
      <alignment horizontal="center" vertical="center" wrapText="1"/>
      <protection locked="0"/>
    </xf>
    <xf numFmtId="0" fontId="21" fillId="20" borderId="49" xfId="39" applyFont="1" applyFill="1" applyBorder="1" applyAlignment="1" applyProtection="1">
      <alignment horizontal="center" vertical="center" wrapText="1"/>
      <protection locked="0"/>
    </xf>
    <xf numFmtId="0" fontId="21" fillId="0" borderId="65" xfId="0" applyFont="1" applyBorder="1" applyAlignment="1" applyProtection="1">
      <alignment horizontal="center" wrapText="1"/>
      <protection locked="0"/>
    </xf>
    <xf numFmtId="0" fontId="26" fillId="20" borderId="132" xfId="0" applyFont="1" applyFill="1" applyBorder="1" applyAlignment="1" applyProtection="1">
      <alignment horizontal="left" vertical="top" wrapText="1"/>
      <protection locked="0"/>
    </xf>
    <xf numFmtId="0" fontId="26" fillId="20" borderId="133" xfId="0" applyFont="1" applyFill="1" applyBorder="1" applyAlignment="1" applyProtection="1">
      <alignment horizontal="left" vertical="top" wrapText="1"/>
      <protection locked="0"/>
    </xf>
    <xf numFmtId="6" fontId="21" fillId="20" borderId="36" xfId="39" applyNumberFormat="1" applyFont="1" applyFill="1" applyBorder="1" applyAlignment="1" applyProtection="1">
      <alignment horizontal="center" vertical="center" wrapText="1"/>
      <protection locked="0"/>
    </xf>
    <xf numFmtId="6" fontId="21" fillId="20" borderId="133" xfId="39" applyNumberFormat="1" applyFont="1" applyFill="1" applyBorder="1" applyAlignment="1" applyProtection="1">
      <alignment horizontal="center" vertical="center" wrapText="1"/>
      <protection locked="0"/>
    </xf>
    <xf numFmtId="0" fontId="26" fillId="20" borderId="52" xfId="0" applyFont="1" applyFill="1" applyBorder="1" applyAlignment="1" applyProtection="1">
      <alignment horizontal="left" vertical="top" wrapText="1"/>
      <protection locked="0"/>
    </xf>
    <xf numFmtId="0" fontId="26" fillId="20" borderId="37" xfId="0" applyFont="1" applyFill="1" applyBorder="1" applyAlignment="1" applyProtection="1">
      <alignment horizontal="left" vertical="top" wrapText="1"/>
      <protection locked="0"/>
    </xf>
    <xf numFmtId="0" fontId="26" fillId="20" borderId="49" xfId="0" applyFont="1" applyFill="1" applyBorder="1" applyAlignment="1" applyProtection="1">
      <alignment horizontal="left" vertical="top" wrapText="1"/>
      <protection locked="0"/>
    </xf>
    <xf numFmtId="0" fontId="21" fillId="0" borderId="52" xfId="0" applyFont="1" applyBorder="1" applyAlignment="1" applyProtection="1">
      <alignment horizontal="left" vertical="center" wrapText="1"/>
    </xf>
    <xf numFmtId="0" fontId="21" fillId="0" borderId="37" xfId="0" applyFont="1" applyBorder="1" applyAlignment="1" applyProtection="1">
      <alignment horizontal="left" vertical="center" wrapText="1"/>
    </xf>
    <xf numFmtId="0" fontId="21" fillId="0" borderId="49" xfId="0" applyFont="1" applyBorder="1" applyAlignment="1" applyProtection="1">
      <alignment horizontal="left" vertical="center" wrapText="1"/>
    </xf>
    <xf numFmtId="6" fontId="21" fillId="20" borderId="52" xfId="0" applyNumberFormat="1" applyFont="1" applyFill="1" applyBorder="1" applyAlignment="1" applyProtection="1">
      <alignment horizontal="center" vertical="center" wrapText="1"/>
      <protection locked="0"/>
    </xf>
    <xf numFmtId="6" fontId="21" fillId="20" borderId="49" xfId="0" applyNumberFormat="1" applyFont="1" applyFill="1" applyBorder="1" applyAlignment="1" applyProtection="1">
      <alignment horizontal="center" vertical="center" wrapText="1"/>
      <protection locked="0"/>
    </xf>
    <xf numFmtId="0" fontId="37" fillId="19" borderId="90" xfId="0" applyFont="1" applyFill="1" applyBorder="1" applyAlignment="1" applyProtection="1">
      <alignment horizontal="center" vertical="center" wrapText="1"/>
    </xf>
    <xf numFmtId="0" fontId="20" fillId="19" borderId="40" xfId="0" applyFont="1" applyFill="1" applyBorder="1" applyAlignment="1" applyProtection="1">
      <alignment horizontal="center" vertical="center" wrapText="1"/>
    </xf>
    <xf numFmtId="0" fontId="20" fillId="19" borderId="91" xfId="0" applyFont="1" applyFill="1" applyBorder="1" applyAlignment="1" applyProtection="1">
      <alignment horizontal="center" vertical="center" wrapText="1"/>
    </xf>
    <xf numFmtId="0" fontId="52" fillId="23" borderId="42" xfId="27" applyFill="1" applyBorder="1" applyAlignment="1" applyProtection="1">
      <alignment horizontal="center" wrapText="1"/>
      <protection locked="0"/>
    </xf>
    <xf numFmtId="0" fontId="0" fillId="23" borderId="43" xfId="0" applyFill="1" applyBorder="1" applyAlignment="1" applyProtection="1">
      <alignment horizontal="center" wrapText="1"/>
      <protection locked="0"/>
    </xf>
    <xf numFmtId="0" fontId="52" fillId="20" borderId="52" xfId="27" applyFill="1" applyBorder="1" applyAlignment="1" applyProtection="1">
      <alignment horizontal="center" wrapText="1"/>
      <protection locked="0"/>
    </xf>
    <xf numFmtId="0" fontId="28" fillId="20" borderId="37" xfId="39" applyFont="1" applyFill="1" applyBorder="1" applyAlignment="1" applyProtection="1">
      <alignment horizontal="center" wrapText="1"/>
      <protection locked="0"/>
    </xf>
    <xf numFmtId="0" fontId="28" fillId="20" borderId="49" xfId="39" applyFont="1" applyFill="1" applyBorder="1" applyAlignment="1" applyProtection="1">
      <alignment horizontal="center" wrapText="1"/>
      <protection locked="0"/>
    </xf>
    <xf numFmtId="0" fontId="21" fillId="20" borderId="42" xfId="39" applyNumberFormat="1" applyFont="1" applyFill="1" applyBorder="1" applyAlignment="1" applyProtection="1">
      <alignment horizontal="center" vertical="center" wrapText="1"/>
      <protection locked="0"/>
    </xf>
    <xf numFmtId="0" fontId="21" fillId="20" borderId="11" xfId="39" applyNumberFormat="1" applyFont="1" applyFill="1" applyBorder="1" applyAlignment="1" applyProtection="1">
      <alignment horizontal="center" vertical="center" wrapText="1"/>
      <protection locked="0"/>
    </xf>
    <xf numFmtId="0" fontId="52" fillId="23" borderId="11" xfId="27" applyFill="1" applyBorder="1" applyAlignment="1" applyProtection="1">
      <alignment horizontal="center" wrapText="1"/>
      <protection locked="0"/>
    </xf>
    <xf numFmtId="0" fontId="0" fillId="23" borderId="34" xfId="0" applyFill="1" applyBorder="1" applyAlignment="1" applyProtection="1">
      <alignment horizontal="center" wrapText="1"/>
      <protection locked="0"/>
    </xf>
    <xf numFmtId="0" fontId="20" fillId="22" borderId="75" xfId="0" applyFont="1" applyFill="1" applyBorder="1" applyAlignment="1" applyProtection="1">
      <alignment horizontal="center" vertical="center" wrapText="1"/>
    </xf>
    <xf numFmtId="0" fontId="20" fillId="22" borderId="93" xfId="0" applyFont="1" applyFill="1" applyBorder="1" applyAlignment="1" applyProtection="1">
      <alignment horizontal="center" vertical="center" wrapText="1"/>
    </xf>
    <xf numFmtId="0" fontId="20" fillId="22" borderId="74" xfId="0" applyFont="1" applyFill="1" applyBorder="1" applyAlignment="1" applyProtection="1">
      <alignment horizontal="center" vertical="center" wrapText="1"/>
    </xf>
    <xf numFmtId="0" fontId="27" fillId="21" borderId="63" xfId="0" applyFont="1" applyFill="1" applyBorder="1" applyAlignment="1" applyProtection="1">
      <alignment horizontal="center" vertical="center" wrapText="1"/>
    </xf>
    <xf numFmtId="0" fontId="27" fillId="21" borderId="37" xfId="0" applyFont="1" applyFill="1" applyBorder="1" applyAlignment="1" applyProtection="1">
      <alignment horizontal="center" vertical="center" wrapText="1"/>
    </xf>
    <xf numFmtId="0" fontId="27" fillId="21" borderId="39" xfId="0" applyFont="1" applyFill="1" applyBorder="1" applyAlignment="1" applyProtection="1">
      <alignment horizontal="center" vertical="center" wrapText="1"/>
    </xf>
    <xf numFmtId="0" fontId="21" fillId="20" borderId="52" xfId="0" applyFont="1" applyFill="1" applyBorder="1" applyAlignment="1" applyProtection="1">
      <alignment horizontal="center" vertical="center" wrapText="1"/>
      <protection locked="0"/>
    </xf>
    <xf numFmtId="0" fontId="21" fillId="20" borderId="37" xfId="0" applyFont="1" applyFill="1" applyBorder="1" applyAlignment="1" applyProtection="1">
      <alignment horizontal="center" vertical="center" wrapText="1"/>
      <protection locked="0"/>
    </xf>
    <xf numFmtId="0" fontId="21" fillId="20" borderId="49" xfId="0" applyFont="1" applyFill="1" applyBorder="1" applyAlignment="1" applyProtection="1">
      <alignment horizontal="center" vertical="center" wrapText="1"/>
      <protection locked="0"/>
    </xf>
    <xf numFmtId="0" fontId="27" fillId="21" borderId="35" xfId="0" applyFont="1" applyFill="1" applyBorder="1" applyAlignment="1" applyProtection="1">
      <alignment horizontal="center" vertical="center" wrapText="1"/>
    </xf>
    <xf numFmtId="0" fontId="27" fillId="21" borderId="11" xfId="0" applyFont="1" applyFill="1" applyBorder="1" applyAlignment="1" applyProtection="1">
      <alignment horizontal="center" vertical="center" wrapText="1"/>
    </xf>
    <xf numFmtId="0" fontId="27" fillId="21" borderId="34" xfId="0" applyFont="1" applyFill="1" applyBorder="1" applyAlignment="1" applyProtection="1">
      <alignment horizontal="center" vertical="center" wrapText="1"/>
    </xf>
    <xf numFmtId="0" fontId="21" fillId="20" borderId="34" xfId="0" applyFont="1" applyFill="1" applyBorder="1" applyAlignment="1" applyProtection="1">
      <alignment horizontal="center" vertical="center" wrapText="1"/>
      <protection locked="0"/>
    </xf>
    <xf numFmtId="0" fontId="21" fillId="0" borderId="63" xfId="0" applyFont="1" applyFill="1" applyBorder="1" applyAlignment="1" applyProtection="1">
      <alignment horizontal="center" vertical="center" wrapText="1"/>
    </xf>
    <xf numFmtId="0" fontId="21" fillId="0" borderId="37" xfId="0" applyFont="1" applyFill="1" applyBorder="1" applyAlignment="1" applyProtection="1">
      <alignment horizontal="center" vertical="center" wrapText="1"/>
    </xf>
    <xf numFmtId="0" fontId="21" fillId="0" borderId="49" xfId="0" applyFont="1" applyFill="1" applyBorder="1" applyAlignment="1" applyProtection="1">
      <alignment horizontal="center" vertical="center" wrapText="1"/>
    </xf>
    <xf numFmtId="0" fontId="26" fillId="20" borderId="35" xfId="39" applyFont="1" applyFill="1" applyBorder="1" applyAlignment="1" applyProtection="1">
      <alignment horizontal="center" vertical="top" wrapText="1"/>
      <protection locked="0"/>
    </xf>
    <xf numFmtId="0" fontId="26" fillId="20" borderId="11" xfId="39" applyFont="1" applyFill="1" applyBorder="1" applyAlignment="1" applyProtection="1">
      <alignment horizontal="center" vertical="top" wrapText="1"/>
      <protection locked="0"/>
    </xf>
    <xf numFmtId="0" fontId="26" fillId="20" borderId="34" xfId="39" applyFont="1" applyFill="1" applyBorder="1" applyAlignment="1" applyProtection="1">
      <alignment horizontal="center" vertical="top" wrapText="1"/>
      <protection locked="0"/>
    </xf>
    <xf numFmtId="0" fontId="21" fillId="0" borderId="35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26" fillId="20" borderId="35" xfId="0" applyFont="1" applyFill="1" applyBorder="1" applyAlignment="1" applyProtection="1">
      <alignment horizontal="center" vertical="top" wrapText="1"/>
      <protection locked="0"/>
    </xf>
    <xf numFmtId="0" fontId="26" fillId="0" borderId="90" xfId="0" applyFont="1" applyFill="1" applyBorder="1" applyAlignment="1" applyProtection="1">
      <alignment horizontal="center" vertical="top" wrapText="1"/>
      <protection locked="0"/>
    </xf>
    <xf numFmtId="0" fontId="26" fillId="0" borderId="40" xfId="0" applyFont="1" applyFill="1" applyBorder="1" applyAlignment="1" applyProtection="1">
      <alignment horizontal="center" vertical="top" wrapText="1"/>
      <protection locked="0"/>
    </xf>
    <xf numFmtId="0" fontId="26" fillId="0" borderId="91" xfId="0" applyFont="1" applyFill="1" applyBorder="1" applyAlignment="1" applyProtection="1">
      <alignment horizontal="center" vertical="top" wrapText="1"/>
      <protection locked="0"/>
    </xf>
    <xf numFmtId="0" fontId="21" fillId="0" borderId="99" xfId="0" applyNumberFormat="1" applyFont="1" applyBorder="1" applyAlignment="1" applyProtection="1">
      <alignment horizontal="center" vertical="center" wrapText="1"/>
    </xf>
    <xf numFmtId="0" fontId="21" fillId="0" borderId="84" xfId="0" applyNumberFormat="1" applyFont="1" applyBorder="1" applyAlignment="1" applyProtection="1">
      <alignment horizontal="center" vertical="center" wrapText="1"/>
    </xf>
    <xf numFmtId="0" fontId="21" fillId="0" borderId="126" xfId="0" applyNumberFormat="1" applyFont="1" applyBorder="1" applyAlignment="1" applyProtection="1">
      <alignment horizontal="center" vertical="center" wrapText="1"/>
    </xf>
    <xf numFmtId="0" fontId="26" fillId="20" borderId="41" xfId="39" applyFont="1" applyFill="1" applyBorder="1" applyAlignment="1" applyProtection="1">
      <alignment horizontal="center" vertical="top" wrapText="1"/>
      <protection locked="0"/>
    </xf>
    <xf numFmtId="0" fontId="26" fillId="20" borderId="42" xfId="39" applyFont="1" applyFill="1" applyBorder="1" applyAlignment="1" applyProtection="1">
      <alignment horizontal="center" vertical="top" wrapText="1"/>
      <protection locked="0"/>
    </xf>
    <xf numFmtId="0" fontId="26" fillId="20" borderId="43" xfId="39" applyFont="1" applyFill="1" applyBorder="1" applyAlignment="1" applyProtection="1">
      <alignment horizontal="center" vertical="top" wrapText="1"/>
      <protection locked="0"/>
    </xf>
    <xf numFmtId="0" fontId="26" fillId="0" borderId="95" xfId="0" applyFont="1" applyFill="1" applyBorder="1" applyAlignment="1" applyProtection="1">
      <alignment horizontal="center" vertical="top" wrapText="1"/>
      <protection locked="0"/>
    </xf>
    <xf numFmtId="0" fontId="37" fillId="22" borderId="90" xfId="0" applyFont="1" applyFill="1" applyBorder="1" applyAlignment="1" applyProtection="1">
      <alignment horizontal="center" vertical="center" wrapText="1"/>
    </xf>
    <xf numFmtId="0" fontId="21" fillId="22" borderId="40" xfId="0" applyFont="1" applyFill="1" applyBorder="1" applyAlignment="1" applyProtection="1">
      <alignment horizontal="center" vertical="center" wrapText="1"/>
    </xf>
    <xf numFmtId="0" fontId="21" fillId="22" borderId="91" xfId="0" applyFont="1" applyFill="1" applyBorder="1" applyAlignment="1" applyProtection="1">
      <alignment horizontal="center" vertical="center" wrapText="1"/>
    </xf>
    <xf numFmtId="0" fontId="11" fillId="20" borderId="11" xfId="0" applyFont="1" applyFill="1" applyBorder="1" applyAlignment="1" applyProtection="1">
      <alignment horizontal="center"/>
      <protection locked="0"/>
    </xf>
    <xf numFmtId="0" fontId="0" fillId="20" borderId="11" xfId="0" applyFill="1" applyBorder="1" applyAlignment="1" applyProtection="1">
      <alignment horizontal="center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0" fontId="21" fillId="0" borderId="55" xfId="0" applyNumberFormat="1" applyFont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25" xfId="0" applyNumberFormat="1" applyFont="1" applyBorder="1" applyAlignment="1" applyProtection="1">
      <alignment horizontal="center" vertical="center" wrapText="1"/>
    </xf>
    <xf numFmtId="164" fontId="21" fillId="20" borderId="25" xfId="0" applyNumberFormat="1" applyFont="1" applyFill="1" applyBorder="1" applyAlignment="1" applyProtection="1">
      <alignment horizontal="center" vertical="center" wrapText="1"/>
      <protection locked="0"/>
    </xf>
    <xf numFmtId="164" fontId="21" fillId="20" borderId="56" xfId="0" applyNumberFormat="1" applyFont="1" applyFill="1" applyBorder="1" applyAlignment="1" applyProtection="1">
      <alignment horizontal="center" vertical="center" wrapText="1"/>
      <protection locked="0"/>
    </xf>
    <xf numFmtId="0" fontId="47" fillId="19" borderId="40" xfId="0" applyFont="1" applyFill="1" applyBorder="1" applyAlignment="1" applyProtection="1">
      <alignment horizontal="center" vertical="center" wrapText="1"/>
    </xf>
    <xf numFmtId="0" fontId="47" fillId="19" borderId="91" xfId="0" applyFont="1" applyFill="1" applyBorder="1" applyAlignment="1" applyProtection="1">
      <alignment horizontal="center" vertical="center" wrapText="1"/>
    </xf>
    <xf numFmtId="0" fontId="30" fillId="22" borderId="111" xfId="0" applyFont="1" applyFill="1" applyBorder="1" applyAlignment="1" applyProtection="1">
      <alignment horizontal="center" vertical="center" wrapText="1"/>
    </xf>
    <xf numFmtId="0" fontId="30" fillId="22" borderId="126" xfId="0" applyFont="1" applyFill="1" applyBorder="1" applyAlignment="1" applyProtection="1">
      <alignment horizontal="center" vertical="center" wrapText="1"/>
    </xf>
    <xf numFmtId="0" fontId="49" fillId="22" borderId="75" xfId="0" applyFont="1" applyFill="1" applyBorder="1" applyAlignment="1" applyProtection="1">
      <alignment horizontal="center" vertical="center" wrapText="1"/>
    </xf>
    <xf numFmtId="0" fontId="49" fillId="22" borderId="7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34" fillId="0" borderId="0" xfId="0" applyFont="1" applyBorder="1" applyAlignment="1">
      <alignment horizontal="center" vertical="top" wrapText="1"/>
    </xf>
    <xf numFmtId="0" fontId="34" fillId="0" borderId="105" xfId="0" applyFont="1" applyBorder="1" applyAlignment="1">
      <alignment horizontal="center" vertical="top" wrapText="1"/>
    </xf>
    <xf numFmtId="0" fontId="11" fillId="0" borderId="132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27" builtinId="8"/>
    <cellStyle name="Hivatkozott cella" xfId="28"/>
    <cellStyle name="Jegyzet" xfId="29"/>
    <cellStyle name="Jelölőszín (1)" xfId="30"/>
    <cellStyle name="Jelölőszín (2)" xfId="31"/>
    <cellStyle name="Jelölőszín (3)" xfId="32"/>
    <cellStyle name="Jelölőszín (4)" xfId="33"/>
    <cellStyle name="Jelölőszín (5)" xfId="34"/>
    <cellStyle name="Jelölőszín (6)" xfId="35"/>
    <cellStyle name="Jó" xfId="36"/>
    <cellStyle name="Kimenet" xfId="37"/>
    <cellStyle name="Magyarázó szöveg" xfId="38"/>
    <cellStyle name="Normál" xfId="0" builtinId="0"/>
    <cellStyle name="Normál 2" xfId="39"/>
    <cellStyle name="Összesen" xfId="40"/>
    <cellStyle name="Rossz" xfId="41"/>
    <cellStyle name="Semleges" xfId="42"/>
    <cellStyle name="Számítás" xfId="43"/>
  </cellStyles>
  <dxfs count="3"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checked="Checked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checked="Checked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fmlaLink="sup.!$E$12" lockText="1" noThreeD="1"/>
</file>

<file path=xl/ctrlProps/ctrlProp6.xml><?xml version="1.0" encoding="utf-8"?>
<formControlPr xmlns="http://schemas.microsoft.com/office/spreadsheetml/2009/9/main" objectType="CheckBox" checked="Checked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28</xdr:row>
          <xdr:rowOff>142875</xdr:rowOff>
        </xdr:from>
        <xdr:to>
          <xdr:col>5</xdr:col>
          <xdr:colOff>38100</xdr:colOff>
          <xdr:row>29</xdr:row>
          <xdr:rowOff>209550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152400</xdr:rowOff>
        </xdr:from>
        <xdr:to>
          <xdr:col>5</xdr:col>
          <xdr:colOff>342900</xdr:colOff>
          <xdr:row>29</xdr:row>
          <xdr:rowOff>219075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180975</xdr:rowOff>
        </xdr:from>
        <xdr:to>
          <xdr:col>5</xdr:col>
          <xdr:colOff>342900</xdr:colOff>
          <xdr:row>30</xdr:row>
          <xdr:rowOff>123825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31</xdr:row>
          <xdr:rowOff>0</xdr:rowOff>
        </xdr:from>
        <xdr:to>
          <xdr:col>5</xdr:col>
          <xdr:colOff>333375</xdr:colOff>
          <xdr:row>32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29</xdr:row>
          <xdr:rowOff>161925</xdr:rowOff>
        </xdr:from>
        <xdr:to>
          <xdr:col>5</xdr:col>
          <xdr:colOff>38100</xdr:colOff>
          <xdr:row>30</xdr:row>
          <xdr:rowOff>104775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30</xdr:row>
          <xdr:rowOff>180975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990600</xdr:colOff>
          <xdr:row>19</xdr:row>
          <xdr:rowOff>171450</xdr:rowOff>
        </xdr:from>
        <xdr:to>
          <xdr:col>1</xdr:col>
          <xdr:colOff>0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990600</xdr:colOff>
          <xdr:row>20</xdr:row>
          <xdr:rowOff>219075</xdr:rowOff>
        </xdr:from>
        <xdr:to>
          <xdr:col>1</xdr:col>
          <xdr:colOff>0</xdr:colOff>
          <xdr:row>21</xdr:row>
          <xdr:rowOff>219075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1000125</xdr:colOff>
          <xdr:row>22</xdr:row>
          <xdr:rowOff>171450</xdr:rowOff>
        </xdr:from>
        <xdr:to>
          <xdr:col>1</xdr:col>
          <xdr:colOff>9525</xdr:colOff>
          <xdr:row>23</xdr:row>
          <xdr:rowOff>219075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1000125</xdr:colOff>
          <xdr:row>23</xdr:row>
          <xdr:rowOff>219075</xdr:rowOff>
        </xdr:from>
        <xdr:to>
          <xdr:col>1</xdr:col>
          <xdr:colOff>9525</xdr:colOff>
          <xdr:row>24</xdr:row>
          <xdr:rowOff>219075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857250</xdr:colOff>
          <xdr:row>23</xdr:row>
          <xdr:rowOff>0</xdr:rowOff>
        </xdr:from>
        <xdr:to>
          <xdr:col>4</xdr:col>
          <xdr:colOff>38100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857250</xdr:colOff>
          <xdr:row>23</xdr:row>
          <xdr:rowOff>219075</xdr:rowOff>
        </xdr:from>
        <xdr:to>
          <xdr:col>4</xdr:col>
          <xdr:colOff>38100</xdr:colOff>
          <xdr:row>24</xdr:row>
          <xdr:rowOff>219075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3</xdr:row>
          <xdr:rowOff>57150</xdr:rowOff>
        </xdr:from>
        <xdr:to>
          <xdr:col>4</xdr:col>
          <xdr:colOff>771525</xdr:colOff>
          <xdr:row>3</xdr:row>
          <xdr:rowOff>266700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3</xdr:row>
          <xdr:rowOff>57150</xdr:rowOff>
        </xdr:from>
        <xdr:to>
          <xdr:col>5</xdr:col>
          <xdr:colOff>733425</xdr:colOff>
          <xdr:row>3</xdr:row>
          <xdr:rowOff>266700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4</xdr:row>
          <xdr:rowOff>57150</xdr:rowOff>
        </xdr:from>
        <xdr:to>
          <xdr:col>4</xdr:col>
          <xdr:colOff>771525</xdr:colOff>
          <xdr:row>4</xdr:row>
          <xdr:rowOff>266700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4</xdr:row>
          <xdr:rowOff>57150</xdr:rowOff>
        </xdr:from>
        <xdr:to>
          <xdr:col>5</xdr:col>
          <xdr:colOff>733425</xdr:colOff>
          <xdr:row>4</xdr:row>
          <xdr:rowOff>266700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5</xdr:row>
          <xdr:rowOff>57150</xdr:rowOff>
        </xdr:from>
        <xdr:to>
          <xdr:col>4</xdr:col>
          <xdr:colOff>771525</xdr:colOff>
          <xdr:row>5</xdr:row>
          <xdr:rowOff>266700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5</xdr:row>
          <xdr:rowOff>57150</xdr:rowOff>
        </xdr:from>
        <xdr:to>
          <xdr:col>5</xdr:col>
          <xdr:colOff>733425</xdr:colOff>
          <xdr:row>5</xdr:row>
          <xdr:rowOff>266700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6</xdr:row>
          <xdr:rowOff>57150</xdr:rowOff>
        </xdr:from>
        <xdr:to>
          <xdr:col>4</xdr:col>
          <xdr:colOff>771525</xdr:colOff>
          <xdr:row>6</xdr:row>
          <xdr:rowOff>266700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6</xdr:row>
          <xdr:rowOff>57150</xdr:rowOff>
        </xdr:from>
        <xdr:to>
          <xdr:col>5</xdr:col>
          <xdr:colOff>733425</xdr:colOff>
          <xdr:row>6</xdr:row>
          <xdr:rowOff>266700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7</xdr:row>
          <xdr:rowOff>57150</xdr:rowOff>
        </xdr:from>
        <xdr:to>
          <xdr:col>4</xdr:col>
          <xdr:colOff>771525</xdr:colOff>
          <xdr:row>7</xdr:row>
          <xdr:rowOff>266700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</xdr:row>
          <xdr:rowOff>57150</xdr:rowOff>
        </xdr:from>
        <xdr:to>
          <xdr:col>5</xdr:col>
          <xdr:colOff>733425</xdr:colOff>
          <xdr:row>7</xdr:row>
          <xdr:rowOff>266700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17</xdr:row>
          <xdr:rowOff>47625</xdr:rowOff>
        </xdr:from>
        <xdr:to>
          <xdr:col>0</xdr:col>
          <xdr:colOff>419100</xdr:colOff>
          <xdr:row>17</xdr:row>
          <xdr:rowOff>257175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18</xdr:row>
          <xdr:rowOff>28575</xdr:rowOff>
        </xdr:from>
        <xdr:to>
          <xdr:col>0</xdr:col>
          <xdr:colOff>409575</xdr:colOff>
          <xdr:row>18</xdr:row>
          <xdr:rowOff>238125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19</xdr:row>
          <xdr:rowOff>47625</xdr:rowOff>
        </xdr:from>
        <xdr:to>
          <xdr:col>0</xdr:col>
          <xdr:colOff>409575</xdr:colOff>
          <xdr:row>19</xdr:row>
          <xdr:rowOff>257175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1009650</xdr:colOff>
          <xdr:row>2</xdr:row>
          <xdr:rowOff>9525</xdr:rowOff>
        </xdr:from>
        <xdr:to>
          <xdr:col>0</xdr:col>
          <xdr:colOff>1285875</xdr:colOff>
          <xdr:row>2</xdr:row>
          <xdr:rowOff>219075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1009650</xdr:colOff>
          <xdr:row>6</xdr:row>
          <xdr:rowOff>9525</xdr:rowOff>
        </xdr:from>
        <xdr:to>
          <xdr:col>0</xdr:col>
          <xdr:colOff>1285875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1009650</xdr:colOff>
          <xdr:row>21</xdr:row>
          <xdr:rowOff>9525</xdr:rowOff>
        </xdr:from>
        <xdr:to>
          <xdr:col>0</xdr:col>
          <xdr:colOff>1285875</xdr:colOff>
          <xdr:row>21</xdr:row>
          <xdr:rowOff>219075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1009650</xdr:colOff>
          <xdr:row>25</xdr:row>
          <xdr:rowOff>9525</xdr:rowOff>
        </xdr:from>
        <xdr:to>
          <xdr:col>0</xdr:col>
          <xdr:colOff>1285875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1009650</xdr:colOff>
          <xdr:row>11</xdr:row>
          <xdr:rowOff>9525</xdr:rowOff>
        </xdr:from>
        <xdr:to>
          <xdr:col>0</xdr:col>
          <xdr:colOff>1285875</xdr:colOff>
          <xdr:row>11</xdr:row>
          <xdr:rowOff>219075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1009650</xdr:colOff>
          <xdr:row>15</xdr:row>
          <xdr:rowOff>9525</xdr:rowOff>
        </xdr:from>
        <xdr:to>
          <xdr:col>0</xdr:col>
          <xdr:colOff>1285875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1009650</xdr:colOff>
          <xdr:row>28</xdr:row>
          <xdr:rowOff>9525</xdr:rowOff>
        </xdr:from>
        <xdr:to>
          <xdr:col>0</xdr:col>
          <xdr:colOff>1285875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1009650</xdr:colOff>
          <xdr:row>18</xdr:row>
          <xdr:rowOff>9525</xdr:rowOff>
        </xdr:from>
        <xdr:to>
          <xdr:col>0</xdr:col>
          <xdr:colOff>1285875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1009650</xdr:colOff>
          <xdr:row>9</xdr:row>
          <xdr:rowOff>9525</xdr:rowOff>
        </xdr:from>
        <xdr:to>
          <xdr:col>0</xdr:col>
          <xdr:colOff>1285875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133350</xdr:rowOff>
        </xdr:from>
        <xdr:to>
          <xdr:col>4</xdr:col>
          <xdr:colOff>352425</xdr:colOff>
          <xdr:row>4</xdr:row>
          <xdr:rowOff>342900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1371600</xdr:colOff>
          <xdr:row>4</xdr:row>
          <xdr:rowOff>142875</xdr:rowOff>
        </xdr:from>
        <xdr:to>
          <xdr:col>5</xdr:col>
          <xdr:colOff>285750</xdr:colOff>
          <xdr:row>4</xdr:row>
          <xdr:rowOff>352425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4</xdr:row>
          <xdr:rowOff>123825</xdr:rowOff>
        </xdr:from>
        <xdr:to>
          <xdr:col>3</xdr:col>
          <xdr:colOff>447675</xdr:colOff>
          <xdr:row>4</xdr:row>
          <xdr:rowOff>333375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1247775</xdr:colOff>
          <xdr:row>4</xdr:row>
          <xdr:rowOff>123825</xdr:rowOff>
        </xdr:from>
        <xdr:to>
          <xdr:col>2</xdr:col>
          <xdr:colOff>285750</xdr:colOff>
          <xdr:row>4</xdr:row>
          <xdr:rowOff>333375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114300</xdr:rowOff>
        </xdr:from>
        <xdr:to>
          <xdr:col>0</xdr:col>
          <xdr:colOff>285750</xdr:colOff>
          <xdr:row>4</xdr:row>
          <xdr:rowOff>323850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133350</xdr:rowOff>
        </xdr:from>
        <xdr:to>
          <xdr:col>1</xdr:col>
          <xdr:colOff>381000</xdr:colOff>
          <xdr:row>4</xdr:row>
          <xdr:rowOff>342900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361950</xdr:colOff>
          <xdr:row>5</xdr:row>
          <xdr:rowOff>266700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285750</xdr:colOff>
          <xdr:row>5</xdr:row>
          <xdr:rowOff>228600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381000</xdr:colOff>
          <xdr:row>5</xdr:row>
          <xdr:rowOff>219075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1247775</xdr:colOff>
          <xdr:row>5</xdr:row>
          <xdr:rowOff>19050</xdr:rowOff>
        </xdr:from>
        <xdr:to>
          <xdr:col>2</xdr:col>
          <xdr:colOff>285750</xdr:colOff>
          <xdr:row>5</xdr:row>
          <xdr:rowOff>228600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5</xdr:row>
          <xdr:rowOff>19050</xdr:rowOff>
        </xdr:from>
        <xdr:to>
          <xdr:col>3</xdr:col>
          <xdr:colOff>447675</xdr:colOff>
          <xdr:row>5</xdr:row>
          <xdr:rowOff>228600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net\Documents%20and%20Settings\HegedusD\Local%20Settings\Temporary%20Internet%20Files\Content.Outlook\XR9GJG6K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net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net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net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1" Type="http://schemas.openxmlformats.org/officeDocument/2006/relationships/hyperlink" Target="mailto:imre.sipos@emmi.gov.hu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13" Type="http://schemas.openxmlformats.org/officeDocument/2006/relationships/ctrlProp" Target="../ctrlProps/ctrlProp41.xml"/><Relationship Id="rId3" Type="http://schemas.openxmlformats.org/officeDocument/2006/relationships/hyperlink" Target="mailto:ildiko.farkas@emmi.gov.hu%20795-%204069" TargetMode="External"/><Relationship Id="rId7" Type="http://schemas.openxmlformats.org/officeDocument/2006/relationships/ctrlProp" Target="../ctrlProps/ctrlProp35.xml"/><Relationship Id="rId12" Type="http://schemas.openxmlformats.org/officeDocument/2006/relationships/ctrlProp" Target="../ctrlProps/ctrlProp40.xml"/><Relationship Id="rId17" Type="http://schemas.openxmlformats.org/officeDocument/2006/relationships/ctrlProp" Target="../ctrlProps/ctrlProp45.xml"/><Relationship Id="rId2" Type="http://schemas.openxmlformats.org/officeDocument/2006/relationships/hyperlink" Target="mailto:imre.sipos@emmi.gov.hu" TargetMode="External"/><Relationship Id="rId16" Type="http://schemas.openxmlformats.org/officeDocument/2006/relationships/ctrlProp" Target="../ctrlProps/ctrlProp44.xml"/><Relationship Id="rId1" Type="http://schemas.openxmlformats.org/officeDocument/2006/relationships/hyperlink" Target="mailto:hedvig.madarasz@emmi.gov.hu" TargetMode="External"/><Relationship Id="rId6" Type="http://schemas.openxmlformats.org/officeDocument/2006/relationships/vmlDrawing" Target="../drawings/vmlDrawing4.vml"/><Relationship Id="rId11" Type="http://schemas.openxmlformats.org/officeDocument/2006/relationships/ctrlProp" Target="../ctrlProps/ctrlProp39.xml"/><Relationship Id="rId5" Type="http://schemas.openxmlformats.org/officeDocument/2006/relationships/drawing" Target="../drawings/drawing4.xml"/><Relationship Id="rId15" Type="http://schemas.openxmlformats.org/officeDocument/2006/relationships/ctrlProp" Target="../ctrlProps/ctrlProp43.xml"/><Relationship Id="rId10" Type="http://schemas.openxmlformats.org/officeDocument/2006/relationships/ctrlProp" Target="../ctrlProps/ctrlProp38.xml"/><Relationship Id="rId4" Type="http://schemas.openxmlformats.org/officeDocument/2006/relationships/printerSettings" Target="../printerSettings/printerSettings5.bin"/><Relationship Id="rId9" Type="http://schemas.openxmlformats.org/officeDocument/2006/relationships/ctrlProp" Target="../ctrlProps/ctrlProp37.xml"/><Relationship Id="rId14" Type="http://schemas.openxmlformats.org/officeDocument/2006/relationships/ctrlProp" Target="../ctrlProps/ctrlProp4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G63"/>
  <sheetViews>
    <sheetView showGridLines="0" tabSelected="1" zoomScale="120" zoomScaleNormal="120" zoomScaleSheetLayoutView="85" workbookViewId="0">
      <selection activeCell="B3" sqref="B3:C3"/>
    </sheetView>
  </sheetViews>
  <sheetFormatPr defaultColWidth="8.85546875" defaultRowHeight="12.75" x14ac:dyDescent="0.2"/>
  <cols>
    <col min="1" max="1" width="20.140625" style="13" customWidth="1"/>
    <col min="2" max="2" width="17.42578125" style="13" customWidth="1"/>
    <col min="3" max="3" width="20.85546875" style="13" customWidth="1"/>
    <col min="4" max="4" width="17.7109375" style="13" customWidth="1"/>
    <col min="5" max="5" width="19.85546875" style="13" customWidth="1"/>
    <col min="6" max="6" width="20.7109375" style="13" customWidth="1"/>
    <col min="7" max="7" width="1.7109375" style="13" customWidth="1"/>
    <col min="8" max="16384" width="8.85546875" style="13"/>
  </cols>
  <sheetData>
    <row r="1" spans="1:7" ht="30" customHeight="1" thickTop="1" thickBot="1" x14ac:dyDescent="0.25">
      <c r="A1" s="205" t="s">
        <v>84</v>
      </c>
      <c r="B1" s="206"/>
      <c r="C1" s="207"/>
      <c r="D1" s="207"/>
      <c r="E1" s="208"/>
      <c r="F1" s="209"/>
      <c r="G1" s="27"/>
    </row>
    <row r="2" spans="1:7" ht="15" customHeight="1" thickTop="1" x14ac:dyDescent="0.2">
      <c r="A2" s="67" t="s">
        <v>0</v>
      </c>
      <c r="B2" s="210" t="s">
        <v>210</v>
      </c>
      <c r="C2" s="210"/>
      <c r="D2" s="66" t="s">
        <v>1</v>
      </c>
      <c r="E2" s="212">
        <v>42132</v>
      </c>
      <c r="F2" s="213"/>
      <c r="G2" s="23"/>
    </row>
    <row r="3" spans="1:7" s="14" customFormat="1" ht="28.5" customHeight="1" x14ac:dyDescent="0.2">
      <c r="A3" s="61" t="s">
        <v>2</v>
      </c>
      <c r="B3" s="211" t="s">
        <v>209</v>
      </c>
      <c r="C3" s="211"/>
      <c r="D3" s="63" t="s">
        <v>3</v>
      </c>
      <c r="E3" s="196" t="s">
        <v>175</v>
      </c>
      <c r="F3" s="197"/>
      <c r="G3" s="24"/>
    </row>
    <row r="4" spans="1:7" ht="28.5" customHeight="1" thickBot="1" x14ac:dyDescent="0.25">
      <c r="A4" s="68" t="s">
        <v>4</v>
      </c>
      <c r="B4" s="214" t="s">
        <v>189</v>
      </c>
      <c r="C4" s="214"/>
      <c r="D4" s="65" t="s">
        <v>5</v>
      </c>
      <c r="E4" s="214" t="s">
        <v>200</v>
      </c>
      <c r="F4" s="215"/>
      <c r="G4" s="23"/>
    </row>
    <row r="5" spans="1:7" ht="9.1999999999999993" customHeight="1" thickTop="1" thickBot="1" x14ac:dyDescent="0.25">
      <c r="A5" s="201"/>
      <c r="B5" s="201"/>
      <c r="C5" s="201"/>
      <c r="D5" s="201"/>
      <c r="E5" s="201"/>
      <c r="F5" s="201"/>
    </row>
    <row r="6" spans="1:7" ht="116.25" customHeight="1" thickTop="1" thickBot="1" x14ac:dyDescent="0.25">
      <c r="A6" s="59" t="s">
        <v>6</v>
      </c>
      <c r="B6" s="216" t="s">
        <v>201</v>
      </c>
      <c r="C6" s="217"/>
      <c r="D6" s="64" t="s">
        <v>7</v>
      </c>
      <c r="E6" s="216" t="s">
        <v>190</v>
      </c>
      <c r="F6" s="218"/>
      <c r="G6" s="23"/>
    </row>
    <row r="7" spans="1:7" ht="28.5" customHeight="1" thickTop="1" x14ac:dyDescent="0.2">
      <c r="A7" s="60" t="s">
        <v>8</v>
      </c>
      <c r="B7" s="220" t="s">
        <v>191</v>
      </c>
      <c r="C7" s="221"/>
      <c r="D7" s="221"/>
      <c r="E7" s="221"/>
      <c r="F7" s="222"/>
    </row>
    <row r="8" spans="1:7" ht="48" customHeight="1" x14ac:dyDescent="0.2">
      <c r="A8" s="61" t="s">
        <v>9</v>
      </c>
      <c r="B8" s="223" t="s">
        <v>202</v>
      </c>
      <c r="C8" s="224"/>
      <c r="D8" s="224"/>
      <c r="E8" s="224"/>
      <c r="F8" s="224"/>
      <c r="G8" s="23"/>
    </row>
    <row r="9" spans="1:7" ht="34.700000000000003" customHeight="1" x14ac:dyDescent="0.2">
      <c r="A9" s="61" t="s">
        <v>10</v>
      </c>
      <c r="B9" s="231">
        <v>42115</v>
      </c>
      <c r="C9" s="232"/>
      <c r="D9" s="63" t="s">
        <v>12</v>
      </c>
      <c r="E9" s="197">
        <v>2015</v>
      </c>
      <c r="F9" s="228"/>
      <c r="G9" s="23"/>
    </row>
    <row r="10" spans="1:7" ht="51" customHeight="1" thickBot="1" x14ac:dyDescent="0.25">
      <c r="A10" s="62" t="s">
        <v>11</v>
      </c>
      <c r="B10" s="229" t="s">
        <v>203</v>
      </c>
      <c r="C10" s="229"/>
      <c r="D10" s="229"/>
      <c r="E10" s="229"/>
      <c r="F10" s="230"/>
      <c r="G10" s="23"/>
    </row>
    <row r="11" spans="1:7" ht="12" customHeight="1" thickTop="1" thickBot="1" x14ac:dyDescent="0.25">
      <c r="A11" s="201"/>
      <c r="B11" s="201"/>
      <c r="C11" s="201"/>
      <c r="D11" s="201"/>
      <c r="E11" s="201"/>
      <c r="F11" s="201"/>
    </row>
    <row r="12" spans="1:7" ht="20.45" customHeight="1" thickTop="1" x14ac:dyDescent="0.2">
      <c r="A12" s="202" t="s">
        <v>115</v>
      </c>
      <c r="B12" s="203"/>
      <c r="C12" s="203"/>
      <c r="D12" s="203"/>
      <c r="E12" s="203"/>
      <c r="F12" s="204"/>
      <c r="G12" s="23"/>
    </row>
    <row r="13" spans="1:7" ht="85.5" customHeight="1" thickBot="1" x14ac:dyDescent="0.25">
      <c r="A13" s="58" t="s">
        <v>113</v>
      </c>
      <c r="B13" s="45" t="s">
        <v>15</v>
      </c>
      <c r="C13" s="225"/>
      <c r="D13" s="226"/>
      <c r="E13" s="226"/>
      <c r="F13" s="227"/>
      <c r="G13" s="31"/>
    </row>
    <row r="14" spans="1:7" s="15" customFormat="1" ht="12" customHeight="1" thickTop="1" thickBot="1" x14ac:dyDescent="0.25">
      <c r="A14" s="219"/>
      <c r="B14" s="219"/>
      <c r="C14" s="219"/>
      <c r="D14" s="219"/>
      <c r="E14" s="219"/>
      <c r="F14" s="219"/>
    </row>
    <row r="15" spans="1:7" ht="24.75" customHeight="1" thickTop="1" thickBot="1" x14ac:dyDescent="0.25">
      <c r="A15" s="198" t="s">
        <v>130</v>
      </c>
      <c r="B15" s="199"/>
      <c r="C15" s="199"/>
      <c r="D15" s="199"/>
      <c r="E15" s="199"/>
      <c r="F15" s="200"/>
    </row>
    <row r="16" spans="1:7" ht="24.75" customHeight="1" x14ac:dyDescent="0.2">
      <c r="A16" s="247" t="s">
        <v>123</v>
      </c>
      <c r="B16" s="248"/>
      <c r="C16" s="249"/>
      <c r="D16" s="234" t="str">
        <f>'Társadalmi,gazdasági hatás'!D27</f>
        <v>Nem változik érdemben</v>
      </c>
      <c r="E16" s="234"/>
      <c r="F16" s="235"/>
    </row>
    <row r="17" spans="1:7" ht="77.25" customHeight="1" thickBot="1" x14ac:dyDescent="0.25">
      <c r="A17" s="236" t="str">
        <f>'Társadalmi,gazdasági hatás'!A28</f>
        <v>Kérjük mutassa  be a versenyképességet befolyásoló tényezőket!</v>
      </c>
      <c r="B17" s="237"/>
      <c r="C17" s="237"/>
      <c r="D17" s="238"/>
      <c r="E17" s="238"/>
      <c r="F17" s="239"/>
      <c r="G17" s="27"/>
    </row>
    <row r="18" spans="1:7" ht="21" customHeight="1" x14ac:dyDescent="0.2">
      <c r="A18" s="244" t="s">
        <v>124</v>
      </c>
      <c r="B18" s="245"/>
      <c r="C18" s="246"/>
      <c r="D18" s="45" t="s">
        <v>28</v>
      </c>
      <c r="E18" s="83" t="s">
        <v>72</v>
      </c>
      <c r="F18" s="69"/>
      <c r="G18" s="27"/>
    </row>
    <row r="19" spans="1:7" ht="25.5" customHeight="1" x14ac:dyDescent="0.2">
      <c r="A19" s="252" t="s">
        <v>126</v>
      </c>
      <c r="B19" s="253"/>
      <c r="C19" s="254"/>
      <c r="D19" s="250" t="s">
        <v>27</v>
      </c>
      <c r="E19" s="250"/>
      <c r="F19" s="251"/>
      <c r="G19" s="27"/>
    </row>
    <row r="20" spans="1:7" ht="15" customHeight="1" x14ac:dyDescent="0.2">
      <c r="A20" s="240" t="s">
        <v>44</v>
      </c>
      <c r="B20" s="241"/>
      <c r="C20" s="241"/>
      <c r="D20" s="242"/>
      <c r="E20" s="242"/>
      <c r="F20" s="243"/>
      <c r="G20" s="27"/>
    </row>
    <row r="21" spans="1:7" ht="18.75" customHeight="1" x14ac:dyDescent="0.2">
      <c r="A21" s="55"/>
      <c r="B21" s="233" t="s">
        <v>16</v>
      </c>
      <c r="C21" s="233"/>
      <c r="D21" s="259" t="s">
        <v>181</v>
      </c>
      <c r="E21" s="260"/>
      <c r="F21" s="56" t="s">
        <v>17</v>
      </c>
    </row>
    <row r="22" spans="1:7" ht="18.75" customHeight="1" thickBot="1" x14ac:dyDescent="0.25">
      <c r="A22" s="112"/>
      <c r="B22" s="265" t="s">
        <v>18</v>
      </c>
      <c r="C22" s="265"/>
      <c r="D22" s="263">
        <f>' Admin terhek, igazgatási hat'!C7</f>
        <v>0</v>
      </c>
      <c r="E22" s="264"/>
      <c r="F22" s="113" t="s">
        <v>17</v>
      </c>
      <c r="G22" s="27"/>
    </row>
    <row r="23" spans="1:7" ht="15" customHeight="1" x14ac:dyDescent="0.2">
      <c r="A23" s="262" t="s">
        <v>19</v>
      </c>
      <c r="B23" s="257"/>
      <c r="C23" s="257"/>
      <c r="D23" s="256" t="s">
        <v>20</v>
      </c>
      <c r="E23" s="257"/>
      <c r="F23" s="258"/>
      <c r="G23" s="27"/>
    </row>
    <row r="24" spans="1:7" ht="18.75" customHeight="1" x14ac:dyDescent="0.2">
      <c r="A24" s="55"/>
      <c r="B24" s="233" t="s">
        <v>16</v>
      </c>
      <c r="C24" s="255"/>
      <c r="D24" s="114"/>
      <c r="E24" s="233" t="s">
        <v>16</v>
      </c>
      <c r="F24" s="261"/>
    </row>
    <row r="25" spans="1:7" ht="18.75" customHeight="1" thickBot="1" x14ac:dyDescent="0.25">
      <c r="A25" s="57"/>
      <c r="B25" s="266" t="s">
        <v>18</v>
      </c>
      <c r="C25" s="267"/>
      <c r="D25" s="115"/>
      <c r="E25" s="266" t="s">
        <v>18</v>
      </c>
      <c r="F25" s="276"/>
      <c r="G25" s="27"/>
    </row>
    <row r="26" spans="1:7" ht="12" customHeight="1" thickTop="1" thickBot="1" x14ac:dyDescent="0.25">
      <c r="A26" s="274"/>
      <c r="B26" s="275"/>
      <c r="C26" s="275"/>
      <c r="D26" s="275"/>
      <c r="E26" s="275"/>
      <c r="F26" s="275"/>
      <c r="G26" s="27"/>
    </row>
    <row r="27" spans="1:7" ht="24.95" customHeight="1" thickTop="1" thickBot="1" x14ac:dyDescent="0.25">
      <c r="A27" s="279" t="s">
        <v>131</v>
      </c>
      <c r="B27" s="280"/>
      <c r="C27" s="280"/>
      <c r="D27" s="280"/>
      <c r="E27" s="280"/>
      <c r="F27" s="281"/>
      <c r="G27" s="23"/>
    </row>
    <row r="28" spans="1:7" ht="24.95" customHeight="1" thickBot="1" x14ac:dyDescent="0.25">
      <c r="A28" s="277" t="s">
        <v>116</v>
      </c>
      <c r="B28" s="278"/>
      <c r="C28" s="278"/>
      <c r="D28" s="278"/>
      <c r="E28" s="278"/>
      <c r="F28" s="278"/>
      <c r="G28" s="32"/>
    </row>
    <row r="29" spans="1:7" ht="15" customHeight="1" x14ac:dyDescent="0.2">
      <c r="A29" s="50"/>
      <c r="B29" s="268" t="s">
        <v>21</v>
      </c>
      <c r="C29" s="268"/>
      <c r="D29" s="51" t="s">
        <v>22</v>
      </c>
      <c r="E29" s="268" t="s">
        <v>23</v>
      </c>
      <c r="F29" s="269"/>
      <c r="G29" s="23"/>
    </row>
    <row r="30" spans="1:7" ht="23.25" customHeight="1" x14ac:dyDescent="0.2">
      <c r="A30" s="52" t="s">
        <v>24</v>
      </c>
      <c r="B30" s="272" t="s">
        <v>184</v>
      </c>
      <c r="C30" s="272"/>
      <c r="D30" s="53"/>
      <c r="E30" s="270"/>
      <c r="F30" s="273"/>
      <c r="G30" s="23"/>
    </row>
    <row r="31" spans="1:7" ht="15.75" customHeight="1" x14ac:dyDescent="0.2">
      <c r="A31" s="52" t="s">
        <v>25</v>
      </c>
      <c r="B31" s="272" t="s">
        <v>183</v>
      </c>
      <c r="C31" s="272"/>
      <c r="D31" s="53"/>
      <c r="E31" s="270"/>
      <c r="F31" s="273"/>
      <c r="G31" s="23"/>
    </row>
    <row r="32" spans="1:7" ht="15.75" customHeight="1" thickBot="1" x14ac:dyDescent="0.25">
      <c r="A32" s="54" t="s">
        <v>37</v>
      </c>
      <c r="B32" s="272" t="s">
        <v>188</v>
      </c>
      <c r="C32" s="272"/>
      <c r="D32" s="53"/>
      <c r="E32" s="270"/>
      <c r="F32" s="271"/>
      <c r="G32" s="23"/>
    </row>
    <row r="33" spans="1:7" ht="24.95" customHeight="1" thickBot="1" x14ac:dyDescent="0.25">
      <c r="A33" s="277" t="s">
        <v>129</v>
      </c>
      <c r="B33" s="278"/>
      <c r="C33" s="278"/>
      <c r="D33" s="278"/>
      <c r="E33" s="282"/>
      <c r="F33" s="283"/>
      <c r="G33" s="23"/>
    </row>
    <row r="34" spans="1:7" ht="93.75" customHeight="1" thickBot="1" x14ac:dyDescent="0.25">
      <c r="A34" s="304" t="s">
        <v>204</v>
      </c>
      <c r="B34" s="305"/>
      <c r="C34" s="305"/>
      <c r="D34" s="305"/>
      <c r="E34" s="305"/>
      <c r="F34" s="306"/>
      <c r="G34" s="23"/>
    </row>
    <row r="35" spans="1:7" ht="12" customHeight="1" thickTop="1" x14ac:dyDescent="0.2">
      <c r="A35" s="312"/>
      <c r="B35" s="312"/>
      <c r="C35" s="312"/>
      <c r="D35" s="312"/>
      <c r="E35" s="312"/>
      <c r="F35" s="312"/>
      <c r="G35" s="27"/>
    </row>
    <row r="36" spans="1:7" ht="12" customHeight="1" thickBot="1" x14ac:dyDescent="0.25">
      <c r="A36" s="34"/>
      <c r="B36" s="34"/>
      <c r="C36" s="35"/>
      <c r="D36" s="35"/>
      <c r="E36" s="35"/>
      <c r="F36" s="35"/>
      <c r="G36" s="27"/>
    </row>
    <row r="37" spans="1:7" s="16" customFormat="1" ht="24.75" customHeight="1" thickTop="1" thickBot="1" x14ac:dyDescent="0.25">
      <c r="A37" s="313" t="s">
        <v>132</v>
      </c>
      <c r="B37" s="314"/>
      <c r="C37" s="314"/>
      <c r="D37" s="314"/>
      <c r="E37" s="314"/>
      <c r="F37" s="315"/>
      <c r="G37" s="28"/>
    </row>
    <row r="38" spans="1:7" ht="24.95" customHeight="1" x14ac:dyDescent="0.2">
      <c r="A38" s="309" t="s">
        <v>127</v>
      </c>
      <c r="B38" s="310"/>
      <c r="C38" s="310"/>
      <c r="D38" s="310"/>
      <c r="E38" s="310"/>
      <c r="F38" s="311"/>
      <c r="G38" s="23"/>
    </row>
    <row r="39" spans="1:7" x14ac:dyDescent="0.2">
      <c r="A39" s="287"/>
      <c r="B39" s="288"/>
      <c r="C39" s="289"/>
      <c r="D39" s="47" t="s">
        <v>86</v>
      </c>
      <c r="E39" s="48" t="s">
        <v>87</v>
      </c>
      <c r="F39" s="49" t="s">
        <v>118</v>
      </c>
      <c r="G39" s="23"/>
    </row>
    <row r="40" spans="1:7" x14ac:dyDescent="0.2">
      <c r="A40" s="290" t="s">
        <v>85</v>
      </c>
      <c r="B40" s="291"/>
      <c r="C40" s="291"/>
      <c r="D40" s="17">
        <f>' Költségvetés'!F4</f>
        <v>0</v>
      </c>
      <c r="E40" s="18">
        <f>' Költségvetés'!F5</f>
        <v>0</v>
      </c>
      <c r="F40" s="29">
        <f>' Költségvetés'!F8</f>
        <v>0</v>
      </c>
      <c r="G40" s="23"/>
    </row>
    <row r="41" spans="1:7" ht="12.95" customHeight="1" x14ac:dyDescent="0.2">
      <c r="A41" s="290" t="s">
        <v>95</v>
      </c>
      <c r="B41" s="291"/>
      <c r="C41" s="291"/>
      <c r="D41" s="17">
        <f>' Költségvetés'!F19</f>
        <v>0</v>
      </c>
      <c r="E41" s="18">
        <f>' Költségvetés'!F20</f>
        <v>0</v>
      </c>
      <c r="F41" s="29">
        <f>' Költségvetés'!F25</f>
        <v>0</v>
      </c>
      <c r="G41" s="23"/>
    </row>
    <row r="42" spans="1:7" ht="12.95" customHeight="1" x14ac:dyDescent="0.2">
      <c r="A42" s="290" t="s">
        <v>100</v>
      </c>
      <c r="B42" s="291"/>
      <c r="C42" s="291"/>
      <c r="D42" s="19">
        <f>' Költségvetés'!F32</f>
        <v>0</v>
      </c>
      <c r="E42" s="12">
        <f>' Költségvetés'!F33</f>
        <v>0</v>
      </c>
      <c r="F42" s="29" t="str">
        <f>' Költségvetés'!F36</f>
        <v>jelenérték (PV0)</v>
      </c>
      <c r="G42" s="23"/>
    </row>
    <row r="43" spans="1:7" ht="13.5" thickBot="1" x14ac:dyDescent="0.25">
      <c r="A43" s="292" t="s">
        <v>102</v>
      </c>
      <c r="B43" s="293"/>
      <c r="C43" s="293"/>
      <c r="D43" s="19">
        <f>' Költségvetés'!F48</f>
        <v>0</v>
      </c>
      <c r="E43" s="12">
        <f>' Költségvetés'!F48</f>
        <v>0</v>
      </c>
      <c r="F43" s="40">
        <f>' Költségvetés'!G48</f>
        <v>0</v>
      </c>
      <c r="G43" s="23"/>
    </row>
    <row r="44" spans="1:7" ht="15" customHeight="1" thickBot="1" x14ac:dyDescent="0.25">
      <c r="A44" s="307" t="s">
        <v>106</v>
      </c>
      <c r="B44" s="308"/>
      <c r="C44" s="308"/>
      <c r="D44" s="20">
        <f>-D40+D42</f>
        <v>0</v>
      </c>
      <c r="E44" s="20">
        <f>-E40+E42</f>
        <v>0</v>
      </c>
      <c r="F44" s="30" t="e">
        <f>-F40+F42</f>
        <v>#VALUE!</v>
      </c>
      <c r="G44" s="23"/>
    </row>
    <row r="45" spans="1:7" ht="15" customHeight="1" thickBot="1" x14ac:dyDescent="0.25">
      <c r="A45" s="294" t="s">
        <v>107</v>
      </c>
      <c r="B45" s="295"/>
      <c r="C45" s="295"/>
      <c r="D45" s="41">
        <f>-D40+D41+D42-D43</f>
        <v>0</v>
      </c>
      <c r="E45" s="41">
        <f>-E40+E41+E42-E43</f>
        <v>0</v>
      </c>
      <c r="F45" s="42" t="e">
        <f>-F40+F41+F42-F43</f>
        <v>#VALUE!</v>
      </c>
      <c r="G45" s="23"/>
    </row>
    <row r="46" spans="1:7" ht="12" customHeight="1" thickTop="1" thickBot="1" x14ac:dyDescent="0.25">
      <c r="A46" s="38"/>
      <c r="B46" s="39"/>
      <c r="C46" s="39"/>
      <c r="D46" s="39"/>
      <c r="E46" s="39"/>
      <c r="F46" s="39"/>
      <c r="G46" s="27"/>
    </row>
    <row r="47" spans="1:7" ht="24.95" customHeight="1" thickTop="1" thickBot="1" x14ac:dyDescent="0.25">
      <c r="A47" s="301" t="s">
        <v>133</v>
      </c>
      <c r="B47" s="302"/>
      <c r="C47" s="302"/>
      <c r="D47" s="302"/>
      <c r="E47" s="302"/>
      <c r="F47" s="303"/>
      <c r="G47" s="23"/>
    </row>
    <row r="48" spans="1:7" x14ac:dyDescent="0.2">
      <c r="A48" s="296" t="s">
        <v>117</v>
      </c>
      <c r="B48" s="297"/>
      <c r="C48" s="297"/>
      <c r="D48" s="298"/>
      <c r="E48" s="299" t="str">
        <f>' További hatások'!D9</f>
        <v>nem</v>
      </c>
      <c r="F48" s="300"/>
      <c r="G48" s="23"/>
    </row>
    <row r="49" spans="1:7" ht="13.5" thickBot="1" x14ac:dyDescent="0.25">
      <c r="A49" s="284" t="s">
        <v>128</v>
      </c>
      <c r="B49" s="285"/>
      <c r="C49" s="285"/>
      <c r="D49" s="285"/>
      <c r="E49" s="285"/>
      <c r="F49" s="286"/>
      <c r="G49" s="23"/>
    </row>
    <row r="50" spans="1:7" ht="75" customHeight="1" thickBot="1" x14ac:dyDescent="0.25">
      <c r="A50" s="316" t="str">
        <f>' További hatások'!A10:F10</f>
        <v xml:space="preserve">Kérjük mutassa be az intézkedés környezeti és természeti hatásait!  </v>
      </c>
      <c r="B50" s="305"/>
      <c r="C50" s="305"/>
      <c r="D50" s="305"/>
      <c r="E50" s="305"/>
      <c r="F50" s="306"/>
    </row>
    <row r="51" spans="1:7" ht="12" customHeight="1" thickTop="1" thickBot="1" x14ac:dyDescent="0.25">
      <c r="A51" s="327"/>
      <c r="B51" s="327"/>
      <c r="C51" s="327"/>
      <c r="D51" s="327"/>
      <c r="E51" s="327"/>
      <c r="F51" s="327"/>
      <c r="G51" s="27"/>
    </row>
    <row r="52" spans="1:7" ht="24.95" customHeight="1" thickTop="1" thickBot="1" x14ac:dyDescent="0.25">
      <c r="A52" s="328" t="s">
        <v>134</v>
      </c>
      <c r="B52" s="329"/>
      <c r="C52" s="329"/>
      <c r="D52" s="329"/>
      <c r="E52" s="329"/>
      <c r="F52" s="329"/>
      <c r="G52" s="23"/>
    </row>
    <row r="53" spans="1:7" ht="13.5" thickBot="1" x14ac:dyDescent="0.25">
      <c r="A53" s="325" t="s">
        <v>163</v>
      </c>
      <c r="B53" s="278"/>
      <c r="C53" s="278"/>
      <c r="D53" s="326"/>
      <c r="E53" s="323" t="str">
        <f>' További hatások'!D3</f>
        <v>nem</v>
      </c>
      <c r="F53" s="324"/>
      <c r="G53" s="27"/>
    </row>
    <row r="54" spans="1:7" ht="71.25" customHeight="1" thickBot="1" x14ac:dyDescent="0.25">
      <c r="A54" s="316">
        <f>' További hatások'!A7</f>
        <v>0</v>
      </c>
      <c r="B54" s="305"/>
      <c r="C54" s="305"/>
      <c r="D54" s="305"/>
      <c r="E54" s="305"/>
      <c r="F54" s="306"/>
      <c r="G54" s="23"/>
    </row>
    <row r="55" spans="1:7" ht="14.25" thickTop="1" thickBot="1" x14ac:dyDescent="0.25">
      <c r="A55" s="319" t="s">
        <v>135</v>
      </c>
      <c r="B55" s="319"/>
      <c r="C55" s="319"/>
      <c r="D55" s="319"/>
      <c r="E55" s="320" t="str">
        <f>' További hatások'!D11</f>
        <v>nem</v>
      </c>
      <c r="F55" s="321"/>
      <c r="G55" s="23"/>
    </row>
    <row r="56" spans="1:7" ht="87" customHeight="1" thickBot="1" x14ac:dyDescent="0.25">
      <c r="A56" s="316"/>
      <c r="B56" s="305"/>
      <c r="C56" s="305"/>
      <c r="D56" s="305"/>
      <c r="E56" s="305"/>
      <c r="F56" s="306"/>
      <c r="G56" s="23"/>
    </row>
    <row r="57" spans="1:7" ht="12" customHeight="1" thickTop="1" thickBot="1" x14ac:dyDescent="0.25">
      <c r="A57" s="43"/>
      <c r="B57" s="44"/>
      <c r="C57" s="44"/>
      <c r="D57" s="44"/>
      <c r="E57" s="44"/>
      <c r="F57" s="44"/>
      <c r="G57" s="27"/>
    </row>
    <row r="58" spans="1:7" ht="30" customHeight="1" thickTop="1" thickBot="1" x14ac:dyDescent="0.25">
      <c r="A58" s="46" t="s">
        <v>31</v>
      </c>
      <c r="B58" s="322" t="s">
        <v>193</v>
      </c>
      <c r="C58" s="322"/>
      <c r="D58" s="322"/>
      <c r="E58" s="317" t="s">
        <v>194</v>
      </c>
      <c r="F58" s="318"/>
      <c r="G58" s="23"/>
    </row>
    <row r="59" spans="1:7" ht="13.5" thickTop="1" x14ac:dyDescent="0.2">
      <c r="A59" s="26"/>
      <c r="B59" s="22"/>
      <c r="C59" s="22"/>
      <c r="D59" s="22"/>
      <c r="E59" s="25"/>
      <c r="F59" s="25"/>
    </row>
    <row r="60" spans="1:7" x14ac:dyDescent="0.2">
      <c r="A60" s="21"/>
      <c r="B60" s="22"/>
      <c r="C60" s="22"/>
      <c r="D60" s="22"/>
      <c r="E60" s="22"/>
      <c r="F60" s="22"/>
    </row>
    <row r="63" spans="1:7" ht="12.95" customHeight="1" x14ac:dyDescent="0.2"/>
  </sheetData>
  <sheetProtection formatCells="0" formatColumns="0" formatRows="0" insertRows="0" insertHyperlinks="0" sort="0" pivotTables="0"/>
  <mergeCells count="75">
    <mergeCell ref="A38:F38"/>
    <mergeCell ref="A35:F35"/>
    <mergeCell ref="A37:F37"/>
    <mergeCell ref="A50:F50"/>
    <mergeCell ref="E58:F58"/>
    <mergeCell ref="A56:F56"/>
    <mergeCell ref="A55:D55"/>
    <mergeCell ref="E55:F55"/>
    <mergeCell ref="B58:D58"/>
    <mergeCell ref="A54:F54"/>
    <mergeCell ref="E53:F53"/>
    <mergeCell ref="A53:D53"/>
    <mergeCell ref="A51:F51"/>
    <mergeCell ref="A52:F52"/>
    <mergeCell ref="A33:F33"/>
    <mergeCell ref="B29:C29"/>
    <mergeCell ref="B30:C30"/>
    <mergeCell ref="B32:C32"/>
    <mergeCell ref="A49:F49"/>
    <mergeCell ref="A39:C39"/>
    <mergeCell ref="A40:C40"/>
    <mergeCell ref="A43:C43"/>
    <mergeCell ref="A41:C41"/>
    <mergeCell ref="A42:C42"/>
    <mergeCell ref="A45:C45"/>
    <mergeCell ref="A48:D48"/>
    <mergeCell ref="E48:F48"/>
    <mergeCell ref="A47:F47"/>
    <mergeCell ref="A34:F34"/>
    <mergeCell ref="A44:C44"/>
    <mergeCell ref="B25:C25"/>
    <mergeCell ref="E29:F29"/>
    <mergeCell ref="E32:F32"/>
    <mergeCell ref="B31:C31"/>
    <mergeCell ref="E30:F30"/>
    <mergeCell ref="E31:F31"/>
    <mergeCell ref="A26:F26"/>
    <mergeCell ref="E25:F25"/>
    <mergeCell ref="A28:F28"/>
    <mergeCell ref="A27:F27"/>
    <mergeCell ref="B24:C24"/>
    <mergeCell ref="D23:F23"/>
    <mergeCell ref="D21:E21"/>
    <mergeCell ref="E24:F24"/>
    <mergeCell ref="A23:C23"/>
    <mergeCell ref="D22:E22"/>
    <mergeCell ref="B22:C22"/>
    <mergeCell ref="C13:F13"/>
    <mergeCell ref="E9:F9"/>
    <mergeCell ref="B10:F10"/>
    <mergeCell ref="B9:C9"/>
    <mergeCell ref="B21:C21"/>
    <mergeCell ref="D16:F16"/>
    <mergeCell ref="A17:F17"/>
    <mergeCell ref="A20:F20"/>
    <mergeCell ref="A18:C18"/>
    <mergeCell ref="A16:C16"/>
    <mergeCell ref="D19:F19"/>
    <mergeCell ref="A19:C19"/>
    <mergeCell ref="E3:F3"/>
    <mergeCell ref="A15:F15"/>
    <mergeCell ref="A11:F11"/>
    <mergeCell ref="A12:F12"/>
    <mergeCell ref="A1:F1"/>
    <mergeCell ref="A5:F5"/>
    <mergeCell ref="B2:C2"/>
    <mergeCell ref="B3:C3"/>
    <mergeCell ref="E2:F2"/>
    <mergeCell ref="B4:C4"/>
    <mergeCell ref="E4:F4"/>
    <mergeCell ref="B6:C6"/>
    <mergeCell ref="E6:F6"/>
    <mergeCell ref="A14:F14"/>
    <mergeCell ref="B7:F7"/>
    <mergeCell ref="B8:F8"/>
  </mergeCells>
  <phoneticPr fontId="19" type="noConversion"/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hyperlinks>
    <hyperlink ref="E58" r:id="rId1"/>
  </hyperlinks>
  <pageMargins left="0.75" right="0.75" top="1" bottom="1" header="0.5" footer="0.5"/>
  <pageSetup paperSize="9" scale="71" orientation="portrait" r:id="rId2"/>
  <headerFooter alignWithMargins="0"/>
  <rowBreaks count="1" manualBreakCount="1">
    <brk id="35" max="6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5" name="Check Box 13">
              <controlPr defaultSize="0" autoFill="0" autoLine="0" autoPict="0">
                <anchor moveWithCells="1">
                  <from>
                    <xdr:col>4</xdr:col>
                    <xdr:colOff>1000125</xdr:colOff>
                    <xdr:row>28</xdr:row>
                    <xdr:rowOff>142875</xdr:rowOff>
                  </from>
                  <to>
                    <xdr:col>5</xdr:col>
                    <xdr:colOff>38100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152400</xdr:rowOff>
                  </from>
                  <to>
                    <xdr:col>5</xdr:col>
                    <xdr:colOff>342900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180975</xdr:rowOff>
                  </from>
                  <to>
                    <xdr:col>5</xdr:col>
                    <xdr:colOff>342900</xdr:colOff>
                    <xdr:row>30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>
                <anchor moveWithCells="1">
                  <from>
                    <xdr:col>5</xdr:col>
                    <xdr:colOff>57150</xdr:colOff>
                    <xdr:row>31</xdr:row>
                    <xdr:rowOff>0</xdr:rowOff>
                  </from>
                  <to>
                    <xdr:col>5</xdr:col>
                    <xdr:colOff>333375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>
                  <from>
                    <xdr:col>4</xdr:col>
                    <xdr:colOff>1000125</xdr:colOff>
                    <xdr:row>29</xdr:row>
                    <xdr:rowOff>161925</xdr:rowOff>
                  </from>
                  <to>
                    <xdr:col>5</xdr:col>
                    <xdr:colOff>38100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>
                <anchor moveWithCells="1">
                  <from>
                    <xdr:col>4</xdr:col>
                    <xdr:colOff>1000125</xdr:colOff>
                    <xdr:row>30</xdr:row>
                    <xdr:rowOff>180975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>
                <anchor moveWithCells="1">
                  <from>
                    <xdr:col>0</xdr:col>
                    <xdr:colOff>990600</xdr:colOff>
                    <xdr:row>19</xdr:row>
                    <xdr:rowOff>171450</xdr:rowOff>
                  </from>
                  <to>
                    <xdr:col>1</xdr:col>
                    <xdr:colOff>0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0</xdr:col>
                    <xdr:colOff>990600</xdr:colOff>
                    <xdr:row>20</xdr:row>
                    <xdr:rowOff>219075</xdr:rowOff>
                  </from>
                  <to>
                    <xdr:col>1</xdr:col>
                    <xdr:colOff>0</xdr:colOff>
                    <xdr:row>21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3" name="Check Box 23">
              <controlPr defaultSize="0" autoFill="0" autoLine="0" autoPict="0">
                <anchor moveWithCells="1">
                  <from>
                    <xdr:col>0</xdr:col>
                    <xdr:colOff>1000125</xdr:colOff>
                    <xdr:row>22</xdr:row>
                    <xdr:rowOff>171450</xdr:rowOff>
                  </from>
                  <to>
                    <xdr:col>1</xdr:col>
                    <xdr:colOff>9525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Check Box 24">
              <controlPr defaultSize="0" autoFill="0" autoLine="0" autoPict="0">
                <anchor moveWithCells="1">
                  <from>
                    <xdr:col>0</xdr:col>
                    <xdr:colOff>1000125</xdr:colOff>
                    <xdr:row>23</xdr:row>
                    <xdr:rowOff>219075</xdr:rowOff>
                  </from>
                  <to>
                    <xdr:col>1</xdr:col>
                    <xdr:colOff>9525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Check Box 28">
              <controlPr defaultSize="0" autoFill="0" autoLine="0" autoPict="0">
                <anchor moveWithCells="1">
                  <from>
                    <xdr:col>3</xdr:col>
                    <xdr:colOff>857250</xdr:colOff>
                    <xdr:row>23</xdr:row>
                    <xdr:rowOff>0</xdr:rowOff>
                  </from>
                  <to>
                    <xdr:col>4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6" name="Check Box 29">
              <controlPr defaultSize="0" autoFill="0" autoLine="0" autoPict="0">
                <anchor moveWithCells="1">
                  <from>
                    <xdr:col>3</xdr:col>
                    <xdr:colOff>857250</xdr:colOff>
                    <xdr:row>23</xdr:row>
                    <xdr:rowOff>219075</xdr:rowOff>
                  </from>
                  <to>
                    <xdr:col>4</xdr:col>
                    <xdr:colOff>38100</xdr:colOff>
                    <xdr:row>24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43" zoomScale="123" zoomScaleNormal="106" zoomScaleSheetLayoutView="100" workbookViewId="0">
      <selection activeCell="E8" sqref="E8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66" t="s">
        <v>32</v>
      </c>
      <c r="B1" s="367"/>
      <c r="C1" s="367"/>
      <c r="D1" s="367"/>
      <c r="E1" s="367"/>
      <c r="F1" s="368"/>
    </row>
    <row r="2" spans="1:9" ht="26.1" customHeight="1" x14ac:dyDescent="0.2">
      <c r="A2" s="369" t="s">
        <v>137</v>
      </c>
      <c r="B2" s="370"/>
      <c r="C2" s="370"/>
      <c r="D2" s="370"/>
      <c r="E2" s="370"/>
      <c r="F2" s="371"/>
      <c r="G2" s="33"/>
    </row>
    <row r="3" spans="1:9" ht="26.1" customHeight="1" x14ac:dyDescent="0.2">
      <c r="A3" s="77"/>
      <c r="B3" s="353" t="s">
        <v>21</v>
      </c>
      <c r="C3" s="353"/>
      <c r="D3" s="78" t="s">
        <v>22</v>
      </c>
      <c r="E3" s="78" t="s">
        <v>81</v>
      </c>
      <c r="F3" s="79" t="s">
        <v>82</v>
      </c>
    </row>
    <row r="4" spans="1:9" ht="26.1" customHeight="1" x14ac:dyDescent="0.2">
      <c r="A4" s="80" t="s">
        <v>24</v>
      </c>
      <c r="B4" s="372" t="s">
        <v>183</v>
      </c>
      <c r="C4" s="372"/>
      <c r="D4" s="122"/>
      <c r="E4" s="70"/>
      <c r="F4" s="71"/>
    </row>
    <row r="5" spans="1:9" ht="26.1" customHeight="1" x14ac:dyDescent="0.2">
      <c r="A5" s="80" t="s">
        <v>25</v>
      </c>
      <c r="B5" s="372" t="s">
        <v>186</v>
      </c>
      <c r="C5" s="372"/>
      <c r="D5" s="122"/>
      <c r="E5" s="70"/>
      <c r="F5" s="71"/>
    </row>
    <row r="6" spans="1:9" ht="26.1" customHeight="1" x14ac:dyDescent="0.2">
      <c r="A6" s="80" t="s">
        <v>37</v>
      </c>
      <c r="B6" s="372" t="s">
        <v>184</v>
      </c>
      <c r="C6" s="372"/>
      <c r="D6" s="122"/>
      <c r="E6" s="70"/>
      <c r="F6" s="71"/>
    </row>
    <row r="7" spans="1:9" ht="26.1" customHeight="1" x14ac:dyDescent="0.2">
      <c r="A7" s="80" t="s">
        <v>64</v>
      </c>
      <c r="B7" s="373" t="s">
        <v>185</v>
      </c>
      <c r="C7" s="373"/>
      <c r="D7" s="121"/>
      <c r="E7" s="70"/>
      <c r="F7" s="71"/>
    </row>
    <row r="8" spans="1:9" ht="26.1" customHeight="1" x14ac:dyDescent="0.2">
      <c r="A8" s="80" t="s">
        <v>65</v>
      </c>
      <c r="B8" s="373" t="s">
        <v>182</v>
      </c>
      <c r="C8" s="373"/>
      <c r="D8" s="121"/>
      <c r="E8" s="70"/>
      <c r="F8" s="71"/>
    </row>
    <row r="9" spans="1:9" ht="26.1" customHeight="1" x14ac:dyDescent="0.2">
      <c r="A9" s="352" t="s">
        <v>119</v>
      </c>
      <c r="B9" s="353"/>
      <c r="C9" s="353"/>
      <c r="D9" s="72" t="s">
        <v>28</v>
      </c>
      <c r="E9" s="362"/>
      <c r="F9" s="363"/>
    </row>
    <row r="10" spans="1:9" ht="83.25" customHeight="1" x14ac:dyDescent="0.2">
      <c r="A10" s="80" t="s">
        <v>50</v>
      </c>
      <c r="B10" s="330"/>
      <c r="C10" s="330"/>
      <c r="D10" s="330"/>
      <c r="E10" s="330"/>
      <c r="F10" s="331"/>
    </row>
    <row r="11" spans="1:9" ht="26.1" customHeight="1" x14ac:dyDescent="0.2">
      <c r="A11" s="352" t="s">
        <v>120</v>
      </c>
      <c r="B11" s="353"/>
      <c r="C11" s="353"/>
      <c r="D11" s="72" t="s">
        <v>28</v>
      </c>
      <c r="E11" s="362"/>
      <c r="F11" s="363"/>
      <c r="I11" s="76"/>
    </row>
    <row r="12" spans="1:9" ht="65.25" customHeight="1" x14ac:dyDescent="0.2">
      <c r="A12" s="80" t="s">
        <v>50</v>
      </c>
      <c r="B12" s="364" t="s">
        <v>142</v>
      </c>
      <c r="C12" s="364"/>
      <c r="D12" s="364"/>
      <c r="E12" s="364"/>
      <c r="F12" s="365"/>
    </row>
    <row r="13" spans="1:9" ht="43.5" customHeight="1" x14ac:dyDescent="0.2">
      <c r="A13" s="352" t="s">
        <v>51</v>
      </c>
      <c r="B13" s="353"/>
      <c r="C13" s="72" t="s">
        <v>28</v>
      </c>
      <c r="D13" s="123"/>
      <c r="E13" s="362"/>
      <c r="F13" s="363"/>
    </row>
    <row r="14" spans="1:9" ht="79.5" customHeight="1" x14ac:dyDescent="0.2">
      <c r="A14" s="333"/>
      <c r="B14" s="334"/>
      <c r="C14" s="334"/>
      <c r="D14" s="334"/>
      <c r="E14" s="334"/>
      <c r="F14" s="335"/>
    </row>
    <row r="15" spans="1:9" ht="60.2" customHeight="1" thickBot="1" x14ac:dyDescent="0.25">
      <c r="A15" s="336"/>
      <c r="B15" s="337"/>
      <c r="C15" s="337"/>
      <c r="D15" s="337"/>
      <c r="E15" s="337"/>
      <c r="F15" s="338"/>
    </row>
    <row r="16" spans="1:9" ht="15.75" customHeight="1" thickBot="1" x14ac:dyDescent="0.25">
      <c r="A16" s="360"/>
      <c r="B16" s="360"/>
      <c r="C16" s="360"/>
      <c r="D16" s="360"/>
      <c r="E16" s="360"/>
      <c r="F16" s="360"/>
    </row>
    <row r="17" spans="1:7" ht="26.1" customHeight="1" x14ac:dyDescent="0.2">
      <c r="A17" s="347" t="s">
        <v>138</v>
      </c>
      <c r="B17" s="348"/>
      <c r="C17" s="348"/>
      <c r="D17" s="348"/>
      <c r="E17" s="348"/>
      <c r="F17" s="349"/>
      <c r="G17" s="33"/>
    </row>
    <row r="18" spans="1:7" ht="26.1" customHeight="1" x14ac:dyDescent="0.2">
      <c r="A18" s="73"/>
      <c r="B18" s="81" t="s">
        <v>71</v>
      </c>
      <c r="C18" s="82" t="s">
        <v>72</v>
      </c>
      <c r="D18" s="74"/>
      <c r="E18" s="81" t="s">
        <v>73</v>
      </c>
      <c r="F18" s="75"/>
    </row>
    <row r="19" spans="1:7" ht="26.1" customHeight="1" x14ac:dyDescent="0.2">
      <c r="A19" s="73"/>
      <c r="B19" s="81" t="s">
        <v>74</v>
      </c>
      <c r="C19" s="82" t="s">
        <v>72</v>
      </c>
      <c r="D19" s="74"/>
      <c r="E19" s="81" t="s">
        <v>73</v>
      </c>
      <c r="F19" s="75"/>
    </row>
    <row r="20" spans="1:7" ht="26.1" customHeight="1" x14ac:dyDescent="0.2">
      <c r="A20" s="73"/>
      <c r="B20" s="81" t="s">
        <v>75</v>
      </c>
      <c r="C20" s="350"/>
      <c r="D20" s="350"/>
      <c r="E20" s="350"/>
      <c r="F20" s="351"/>
    </row>
    <row r="21" spans="1:7" ht="26.1" customHeight="1" x14ac:dyDescent="0.2">
      <c r="A21" s="339" t="s">
        <v>76</v>
      </c>
      <c r="B21" s="340"/>
      <c r="C21" s="340"/>
      <c r="D21" s="121"/>
      <c r="E21" s="354"/>
      <c r="F21" s="355"/>
    </row>
    <row r="22" spans="1:7" ht="26.1" customHeight="1" x14ac:dyDescent="0.2">
      <c r="A22" s="339" t="s">
        <v>78</v>
      </c>
      <c r="B22" s="340"/>
      <c r="C22" s="340"/>
      <c r="D22" s="121"/>
      <c r="E22" s="354"/>
      <c r="F22" s="355"/>
    </row>
    <row r="23" spans="1:7" ht="34.700000000000003" customHeight="1" x14ac:dyDescent="0.2">
      <c r="A23" s="339" t="s">
        <v>79</v>
      </c>
      <c r="B23" s="340"/>
      <c r="C23" s="340"/>
      <c r="D23" s="341"/>
      <c r="E23" s="341"/>
      <c r="F23" s="342"/>
    </row>
    <row r="24" spans="1:7" ht="34.700000000000003" customHeight="1" thickBot="1" x14ac:dyDescent="0.25">
      <c r="A24" s="343" t="s">
        <v>80</v>
      </c>
      <c r="B24" s="344"/>
      <c r="C24" s="344"/>
      <c r="D24" s="345"/>
      <c r="E24" s="345"/>
      <c r="F24" s="346"/>
    </row>
    <row r="25" spans="1:7" ht="18.75" customHeight="1" thickBot="1" x14ac:dyDescent="0.25">
      <c r="A25" s="361"/>
      <c r="B25" s="361"/>
      <c r="C25" s="361"/>
      <c r="D25" s="361"/>
      <c r="E25" s="361"/>
      <c r="F25" s="361"/>
    </row>
    <row r="26" spans="1:7" ht="26.1" customHeight="1" x14ac:dyDescent="0.2">
      <c r="A26" s="347" t="s">
        <v>139</v>
      </c>
      <c r="B26" s="348"/>
      <c r="C26" s="348"/>
      <c r="D26" s="348"/>
      <c r="E26" s="348"/>
      <c r="F26" s="349"/>
      <c r="G26" s="33"/>
    </row>
    <row r="27" spans="1:7" ht="26.1" customHeight="1" x14ac:dyDescent="0.2">
      <c r="A27" s="352" t="s">
        <v>108</v>
      </c>
      <c r="B27" s="353"/>
      <c r="C27" s="353"/>
      <c r="D27" s="211" t="s">
        <v>109</v>
      </c>
      <c r="E27" s="211"/>
      <c r="F27" s="359"/>
    </row>
    <row r="28" spans="1:7" ht="77.25" customHeight="1" thickBot="1" x14ac:dyDescent="0.25">
      <c r="A28" s="356" t="s">
        <v>121</v>
      </c>
      <c r="B28" s="357"/>
      <c r="C28" s="357"/>
      <c r="D28" s="357"/>
      <c r="E28" s="357"/>
      <c r="F28" s="358"/>
    </row>
    <row r="29" spans="1:7" ht="26.1" customHeight="1" x14ac:dyDescent="0.2">
      <c r="A29" s="332"/>
      <c r="B29" s="332"/>
      <c r="C29" s="332"/>
      <c r="D29" s="332"/>
      <c r="E29" s="332"/>
      <c r="F29" s="332"/>
    </row>
  </sheetData>
  <sheetProtection password="C724" sheet="1" objects="1" scenarios="1" formatCells="0" formatColumns="0" formatRows="0" insertRows="0" insertHyperlinks="0" sort="0"/>
  <mergeCells count="35">
    <mergeCell ref="A1:F1"/>
    <mergeCell ref="E9:F9"/>
    <mergeCell ref="A2:F2"/>
    <mergeCell ref="A9:C9"/>
    <mergeCell ref="B3:C3"/>
    <mergeCell ref="B6:C6"/>
    <mergeCell ref="B8:C8"/>
    <mergeCell ref="B4:C4"/>
    <mergeCell ref="B7:C7"/>
    <mergeCell ref="B5:C5"/>
    <mergeCell ref="A16:F16"/>
    <mergeCell ref="A25:F25"/>
    <mergeCell ref="E22:F22"/>
    <mergeCell ref="E11:F11"/>
    <mergeCell ref="E13:F13"/>
    <mergeCell ref="A13:B13"/>
    <mergeCell ref="B12:F12"/>
    <mergeCell ref="A11:C11"/>
    <mergeCell ref="A21:C21"/>
    <mergeCell ref="B10:F10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7:C27"/>
    <mergeCell ref="A22:C22"/>
    <mergeCell ref="E21:F21"/>
    <mergeCell ref="A28:F28"/>
    <mergeCell ref="A26:F26"/>
    <mergeCell ref="D27:F27"/>
  </mergeCells>
  <phoneticPr fontId="19" type="noConversion"/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5" right="0.75" top="1" bottom="1" header="0.5" footer="0.5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476250</xdr:colOff>
                    <xdr:row>3</xdr:row>
                    <xdr:rowOff>57150</xdr:rowOff>
                  </from>
                  <to>
                    <xdr:col>4</xdr:col>
                    <xdr:colOff>771525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447675</xdr:colOff>
                    <xdr:row>3</xdr:row>
                    <xdr:rowOff>57150</xdr:rowOff>
                  </from>
                  <to>
                    <xdr:col>5</xdr:col>
                    <xdr:colOff>733425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476250</xdr:colOff>
                    <xdr:row>4</xdr:row>
                    <xdr:rowOff>57150</xdr:rowOff>
                  </from>
                  <to>
                    <xdr:col>4</xdr:col>
                    <xdr:colOff>771525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447675</xdr:colOff>
                    <xdr:row>4</xdr:row>
                    <xdr:rowOff>57150</xdr:rowOff>
                  </from>
                  <to>
                    <xdr:col>5</xdr:col>
                    <xdr:colOff>733425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476250</xdr:colOff>
                    <xdr:row>5</xdr:row>
                    <xdr:rowOff>57150</xdr:rowOff>
                  </from>
                  <to>
                    <xdr:col>4</xdr:col>
                    <xdr:colOff>771525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447675</xdr:colOff>
                    <xdr:row>5</xdr:row>
                    <xdr:rowOff>57150</xdr:rowOff>
                  </from>
                  <to>
                    <xdr:col>5</xdr:col>
                    <xdr:colOff>733425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476250</xdr:colOff>
                    <xdr:row>6</xdr:row>
                    <xdr:rowOff>57150</xdr:rowOff>
                  </from>
                  <to>
                    <xdr:col>4</xdr:col>
                    <xdr:colOff>771525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447675</xdr:colOff>
                    <xdr:row>6</xdr:row>
                    <xdr:rowOff>57150</xdr:rowOff>
                  </from>
                  <to>
                    <xdr:col>5</xdr:col>
                    <xdr:colOff>733425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476250</xdr:colOff>
                    <xdr:row>7</xdr:row>
                    <xdr:rowOff>57150</xdr:rowOff>
                  </from>
                  <to>
                    <xdr:col>4</xdr:col>
                    <xdr:colOff>771525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447675</xdr:colOff>
                    <xdr:row>7</xdr:row>
                    <xdr:rowOff>57150</xdr:rowOff>
                  </from>
                  <to>
                    <xdr:col>5</xdr:col>
                    <xdr:colOff>733425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123825</xdr:colOff>
                    <xdr:row>17</xdr:row>
                    <xdr:rowOff>47625</xdr:rowOff>
                  </from>
                  <to>
                    <xdr:col>0</xdr:col>
                    <xdr:colOff>419100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114300</xdr:colOff>
                    <xdr:row>18</xdr:row>
                    <xdr:rowOff>28575</xdr:rowOff>
                  </from>
                  <to>
                    <xdr:col>0</xdr:col>
                    <xdr:colOff>409575</xdr:colOff>
                    <xdr:row>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114300</xdr:colOff>
                    <xdr:row>19</xdr:row>
                    <xdr:rowOff>47625</xdr:rowOff>
                  </from>
                  <to>
                    <xdr:col>0</xdr:col>
                    <xdr:colOff>409575</xdr:colOff>
                    <xdr:row>19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showGridLines="0" topLeftCell="A56" zoomScale="112" zoomScaleNormal="112" zoomScaleSheetLayoutView="100" workbookViewId="0">
      <selection activeCell="E8" sqref="E8"/>
    </sheetView>
  </sheetViews>
  <sheetFormatPr defaultColWidth="8.85546875" defaultRowHeight="12.75" x14ac:dyDescent="0.2"/>
  <cols>
    <col min="1" max="1" width="10.28515625" customWidth="1"/>
    <col min="2" max="2" width="19" customWidth="1"/>
    <col min="3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18.75" customHeight="1" thickBot="1" x14ac:dyDescent="0.25">
      <c r="A1" s="438" t="s">
        <v>161</v>
      </c>
      <c r="B1" s="439"/>
      <c r="C1" s="439"/>
      <c r="D1" s="439"/>
      <c r="E1" s="439"/>
      <c r="F1" s="440"/>
    </row>
    <row r="2" spans="1:13" ht="25.5" customHeight="1" x14ac:dyDescent="0.2">
      <c r="A2" s="441" t="s">
        <v>85</v>
      </c>
      <c r="B2" s="442"/>
      <c r="C2" s="442"/>
      <c r="D2" s="442"/>
      <c r="E2" s="442"/>
      <c r="F2" s="443"/>
      <c r="G2" s="1"/>
      <c r="H2" s="1"/>
      <c r="I2" s="1"/>
    </row>
    <row r="3" spans="1:13" s="2" customFormat="1" ht="18.75" thickBot="1" x14ac:dyDescent="0.25">
      <c r="A3" s="446"/>
      <c r="B3" s="447"/>
      <c r="C3" s="127" t="s">
        <v>33</v>
      </c>
      <c r="D3" s="127" t="s">
        <v>34</v>
      </c>
      <c r="E3" s="128" t="s">
        <v>69</v>
      </c>
      <c r="F3" s="129" t="s">
        <v>70</v>
      </c>
      <c r="G3" s="7"/>
      <c r="H3" s="7"/>
      <c r="I3" s="7"/>
      <c r="J3" s="8"/>
      <c r="K3" s="8"/>
      <c r="L3" s="8"/>
      <c r="M3" s="8"/>
    </row>
    <row r="4" spans="1:13" s="2" customFormat="1" ht="18.75" customHeight="1" thickBot="1" x14ac:dyDescent="0.25">
      <c r="A4" s="444" t="s">
        <v>86</v>
      </c>
      <c r="B4" s="445"/>
      <c r="C4" s="130"/>
      <c r="D4" s="130"/>
      <c r="E4" s="131">
        <f>+E5+E8</f>
        <v>0</v>
      </c>
      <c r="F4" s="13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33"/>
      <c r="B5" s="134" t="s">
        <v>87</v>
      </c>
      <c r="C5" s="135">
        <f>+C6+C7</f>
        <v>0</v>
      </c>
      <c r="D5" s="135">
        <f>+D6+D7</f>
        <v>0</v>
      </c>
      <c r="E5" s="136">
        <f>+E6+E7</f>
        <v>0</v>
      </c>
      <c r="F5" s="137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33"/>
      <c r="B6" s="138" t="s">
        <v>88</v>
      </c>
      <c r="C6" s="139">
        <v>0</v>
      </c>
      <c r="D6" s="139">
        <v>0</v>
      </c>
      <c r="E6" s="140">
        <f>+(C6+D6)/2</f>
        <v>0</v>
      </c>
      <c r="F6" s="141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35"/>
      <c r="B7" s="138" t="s">
        <v>89</v>
      </c>
      <c r="C7" s="139">
        <v>0</v>
      </c>
      <c r="D7" s="139">
        <v>0</v>
      </c>
      <c r="E7" s="140">
        <f>+(C7+D7)/2</f>
        <v>0</v>
      </c>
      <c r="F7" s="141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36"/>
      <c r="B8" s="134" t="s">
        <v>196</v>
      </c>
      <c r="C8" s="142">
        <f>+C9+C10+C11+C12</f>
        <v>0</v>
      </c>
      <c r="D8" s="142">
        <f>+D9+D10+D11+D12</f>
        <v>0</v>
      </c>
      <c r="E8" s="142">
        <f>SUM(E9:E12)</f>
        <v>0</v>
      </c>
      <c r="F8" s="143">
        <f>SUM(F9:F12)</f>
        <v>0</v>
      </c>
      <c r="G8" s="1"/>
      <c r="H8" s="1"/>
      <c r="I8" s="1"/>
    </row>
    <row r="9" spans="1:13" ht="18" x14ac:dyDescent="0.2">
      <c r="A9" s="437"/>
      <c r="B9" s="144">
        <v>2016</v>
      </c>
      <c r="C9" s="139">
        <v>0</v>
      </c>
      <c r="D9" s="139">
        <v>0</v>
      </c>
      <c r="E9" s="145">
        <f>+(C9+D9)/2</f>
        <v>0</v>
      </c>
      <c r="F9" s="146">
        <f>E9/1.035</f>
        <v>0</v>
      </c>
      <c r="G9" s="1"/>
      <c r="H9" s="1"/>
      <c r="I9" s="1"/>
    </row>
    <row r="10" spans="1:13" ht="18" x14ac:dyDescent="0.2">
      <c r="A10" s="147"/>
      <c r="B10" s="144">
        <f>+B9+1</f>
        <v>2017</v>
      </c>
      <c r="C10" s="139">
        <v>0</v>
      </c>
      <c r="D10" s="139">
        <v>0</v>
      </c>
      <c r="E10" s="145">
        <f>+(C10+D10)/2</f>
        <v>0</v>
      </c>
      <c r="F10" s="148">
        <f>E10/1.035^2</f>
        <v>0</v>
      </c>
      <c r="G10" s="1"/>
      <c r="H10" s="1"/>
      <c r="I10" s="1"/>
    </row>
    <row r="11" spans="1:13" ht="21" customHeight="1" x14ac:dyDescent="0.2">
      <c r="A11" s="147"/>
      <c r="B11" s="144">
        <f>+B10+1</f>
        <v>2018</v>
      </c>
      <c r="C11" s="139">
        <v>0</v>
      </c>
      <c r="D11" s="139">
        <v>0</v>
      </c>
      <c r="E11" s="145">
        <f>+(C11+D11)/2</f>
        <v>0</v>
      </c>
      <c r="F11" s="148">
        <f>E11/1.035^3</f>
        <v>0</v>
      </c>
    </row>
    <row r="12" spans="1:13" ht="16.5" thickBot="1" x14ac:dyDescent="0.25">
      <c r="A12" s="147"/>
      <c r="B12" s="144">
        <f>+B11+1</f>
        <v>2019</v>
      </c>
      <c r="C12" s="139">
        <v>0</v>
      </c>
      <c r="D12" s="139">
        <v>0</v>
      </c>
      <c r="E12" s="145">
        <f>+(C12+D12)/2</f>
        <v>0</v>
      </c>
      <c r="F12" s="148">
        <f>E12/1.035^4</f>
        <v>0</v>
      </c>
    </row>
    <row r="13" spans="1:13" s="10" customFormat="1" ht="18.75" thickBot="1" x14ac:dyDescent="0.25">
      <c r="A13" s="448" t="s">
        <v>90</v>
      </c>
      <c r="B13" s="449"/>
      <c r="C13" s="449"/>
      <c r="D13" s="449"/>
      <c r="E13" s="449"/>
      <c r="F13" s="450"/>
      <c r="G13" s="9"/>
      <c r="H13" s="9"/>
      <c r="I13" s="9"/>
      <c r="J13" s="9"/>
      <c r="K13" s="9"/>
      <c r="L13" s="9"/>
      <c r="M13" s="9"/>
    </row>
    <row r="14" spans="1:13" s="10" customFormat="1" ht="16.7" customHeight="1" x14ac:dyDescent="0.25">
      <c r="A14" s="149"/>
      <c r="B14" s="150" t="s">
        <v>91</v>
      </c>
      <c r="C14" s="150" t="s">
        <v>36</v>
      </c>
      <c r="D14" s="150" t="s">
        <v>35</v>
      </c>
      <c r="E14" s="151" t="s">
        <v>92</v>
      </c>
      <c r="F14" s="152" t="s">
        <v>93</v>
      </c>
      <c r="G14" s="9"/>
      <c r="H14" s="9"/>
      <c r="I14" s="9"/>
      <c r="J14" s="9"/>
      <c r="K14" s="9"/>
      <c r="L14" s="9"/>
      <c r="M14" s="9"/>
    </row>
    <row r="15" spans="1:13" s="10" customFormat="1" ht="15.75" x14ac:dyDescent="0.2">
      <c r="A15" s="153" t="s">
        <v>24</v>
      </c>
      <c r="B15" s="154"/>
      <c r="C15" s="155"/>
      <c r="D15" s="156"/>
      <c r="E15" s="140">
        <f>+C15*D15</f>
        <v>0</v>
      </c>
      <c r="F15" s="157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53" t="s">
        <v>25</v>
      </c>
      <c r="B16" s="154"/>
      <c r="C16" s="155"/>
      <c r="D16" s="156"/>
      <c r="E16" s="140">
        <f>+C16*D16</f>
        <v>0</v>
      </c>
      <c r="F16" s="157"/>
      <c r="G16" s="9"/>
      <c r="H16" s="9"/>
      <c r="I16" s="9"/>
      <c r="J16" s="9"/>
      <c r="K16" s="9"/>
      <c r="L16" s="9"/>
      <c r="M16" s="9"/>
    </row>
    <row r="17" spans="1:13" ht="52.7" customHeight="1" x14ac:dyDescent="0.2">
      <c r="A17" s="153" t="s">
        <v>37</v>
      </c>
      <c r="B17" s="154"/>
      <c r="C17" s="155"/>
      <c r="D17" s="156"/>
      <c r="E17" s="140">
        <f>+C17*D17</f>
        <v>0</v>
      </c>
      <c r="F17" s="157"/>
    </row>
    <row r="18" spans="1:13" ht="21.75" customHeight="1" x14ac:dyDescent="0.2">
      <c r="A18" s="158" t="s">
        <v>64</v>
      </c>
      <c r="B18" s="154"/>
      <c r="C18" s="155"/>
      <c r="D18" s="156"/>
      <c r="E18" s="145">
        <f>+C18*D18</f>
        <v>0</v>
      </c>
      <c r="F18" s="157"/>
    </row>
    <row r="19" spans="1:13" s="2" customFormat="1" ht="18" customHeight="1" x14ac:dyDescent="0.2">
      <c r="A19" s="158" t="s">
        <v>26</v>
      </c>
      <c r="B19" s="154"/>
      <c r="C19" s="155"/>
      <c r="D19" s="156"/>
      <c r="E19" s="145">
        <f>+C19*D19</f>
        <v>0</v>
      </c>
      <c r="F19" s="157"/>
      <c r="G19" s="7"/>
      <c r="H19" s="7"/>
      <c r="I19" s="7"/>
      <c r="J19" s="8"/>
      <c r="K19" s="8"/>
      <c r="L19" s="8"/>
      <c r="M19" s="8"/>
    </row>
    <row r="20" spans="1:13" s="2" customFormat="1" ht="18.75" customHeight="1" thickBot="1" x14ac:dyDescent="0.25">
      <c r="A20" s="430" t="s">
        <v>94</v>
      </c>
      <c r="B20" s="431"/>
      <c r="C20" s="400" t="s">
        <v>197</v>
      </c>
      <c r="D20" s="401"/>
      <c r="E20" s="401"/>
      <c r="F20" s="402"/>
      <c r="G20" s="7"/>
      <c r="H20" s="7"/>
      <c r="I20" s="7"/>
      <c r="J20" s="8"/>
      <c r="K20" s="8"/>
      <c r="L20" s="8"/>
      <c r="M20" s="8"/>
    </row>
    <row r="21" spans="1:13" s="2" customFormat="1" ht="37.5" customHeight="1" thickBot="1" x14ac:dyDescent="0.25">
      <c r="A21" s="432" t="s">
        <v>95</v>
      </c>
      <c r="B21" s="433"/>
      <c r="C21" s="433"/>
      <c r="D21" s="433"/>
      <c r="E21" s="433"/>
      <c r="F21" s="434"/>
      <c r="G21" s="7"/>
      <c r="H21" s="7"/>
      <c r="I21" s="7"/>
      <c r="J21" s="8"/>
      <c r="K21" s="8"/>
      <c r="L21" s="8"/>
      <c r="M21" s="8"/>
    </row>
    <row r="22" spans="1:13" s="2" customFormat="1" ht="46.5" customHeight="1" thickBot="1" x14ac:dyDescent="0.25">
      <c r="A22" s="410" t="s">
        <v>86</v>
      </c>
      <c r="B22" s="411"/>
      <c r="C22" s="159"/>
      <c r="D22" s="159"/>
      <c r="E22" s="131">
        <f>+E23+E28</f>
        <v>0</v>
      </c>
      <c r="F22" s="13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37.5" customHeight="1" x14ac:dyDescent="0.2">
      <c r="A23" s="160"/>
      <c r="B23" s="161" t="str">
        <f>B5</f>
        <v>Az aktuális évben</v>
      </c>
      <c r="C23" s="162"/>
      <c r="D23" s="163"/>
      <c r="E23" s="164">
        <f>SUM(E24:E27)</f>
        <v>0</v>
      </c>
      <c r="F23" s="137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65"/>
      <c r="B24" s="166" t="s">
        <v>96</v>
      </c>
      <c r="C24" s="413"/>
      <c r="D24" s="413"/>
      <c r="E24" s="139">
        <v>0</v>
      </c>
      <c r="F24" s="167">
        <f>+E24</f>
        <v>0</v>
      </c>
      <c r="G24" s="7"/>
      <c r="H24" s="7"/>
      <c r="I24" s="7"/>
      <c r="J24" s="8"/>
      <c r="K24" s="8"/>
      <c r="L24" s="8"/>
      <c r="M24" s="8"/>
    </row>
    <row r="25" spans="1:13" ht="18" customHeight="1" x14ac:dyDescent="0.2">
      <c r="A25" s="165"/>
      <c r="B25" s="166" t="s">
        <v>97</v>
      </c>
      <c r="C25" s="412"/>
      <c r="D25" s="413"/>
      <c r="E25" s="139">
        <v>0</v>
      </c>
      <c r="F25" s="167">
        <f>+E25</f>
        <v>0</v>
      </c>
      <c r="G25" s="1"/>
      <c r="H25" s="1"/>
      <c r="I25" s="1"/>
    </row>
    <row r="26" spans="1:13" ht="29.25" customHeight="1" x14ac:dyDescent="0.2">
      <c r="A26" s="165"/>
      <c r="B26" s="166" t="s">
        <v>98</v>
      </c>
      <c r="C26" s="412"/>
      <c r="D26" s="413"/>
      <c r="E26" s="139">
        <v>0</v>
      </c>
      <c r="F26" s="167">
        <f>+E26</f>
        <v>0</v>
      </c>
      <c r="G26" s="1"/>
      <c r="H26" s="1"/>
      <c r="I26" s="1"/>
    </row>
    <row r="27" spans="1:13" ht="33" customHeight="1" x14ac:dyDescent="0.2">
      <c r="A27" s="165"/>
      <c r="B27" s="166" t="s">
        <v>99</v>
      </c>
      <c r="C27" s="412"/>
      <c r="D27" s="413"/>
      <c r="E27" s="139">
        <v>0</v>
      </c>
      <c r="F27" s="167">
        <f>+E27</f>
        <v>0</v>
      </c>
      <c r="G27" s="1"/>
      <c r="H27" s="1"/>
      <c r="I27" s="1"/>
    </row>
    <row r="28" spans="1:13" s="2" customFormat="1" ht="39.75" customHeight="1" x14ac:dyDescent="0.2">
      <c r="A28" s="147"/>
      <c r="B28" s="414" t="s">
        <v>196</v>
      </c>
      <c r="C28" s="415"/>
      <c r="D28" s="130"/>
      <c r="E28" s="142">
        <f>SUM(E29:E32)</f>
        <v>0</v>
      </c>
      <c r="F28" s="168">
        <f>SUM(F29:F32)</f>
        <v>0</v>
      </c>
      <c r="G28" s="4"/>
      <c r="H28" s="4"/>
      <c r="I28" s="4"/>
      <c r="J28" s="11"/>
      <c r="K28" s="8"/>
      <c r="L28" s="8"/>
      <c r="M28" s="8"/>
    </row>
    <row r="29" spans="1:13" s="2" customFormat="1" ht="9.1999999999999993" customHeight="1" x14ac:dyDescent="0.2">
      <c r="A29" s="147"/>
      <c r="B29" s="144">
        <v>2016</v>
      </c>
      <c r="C29" s="412"/>
      <c r="D29" s="413"/>
      <c r="E29" s="139">
        <v>0</v>
      </c>
      <c r="F29" s="169">
        <f>E29/1.035</f>
        <v>0</v>
      </c>
      <c r="G29" s="4"/>
      <c r="H29" s="4"/>
      <c r="I29" s="4"/>
      <c r="J29" s="11"/>
      <c r="K29" s="8"/>
      <c r="L29" s="8"/>
      <c r="M29" s="8"/>
    </row>
    <row r="30" spans="1:13" s="2" customFormat="1" ht="33" customHeight="1" x14ac:dyDescent="0.2">
      <c r="A30" s="147"/>
      <c r="B30" s="144">
        <f>+B29+1</f>
        <v>2017</v>
      </c>
      <c r="C30" s="170"/>
      <c r="D30" s="171"/>
      <c r="E30" s="139">
        <v>0</v>
      </c>
      <c r="F30" s="172">
        <f>E30/1.035^2</f>
        <v>0</v>
      </c>
      <c r="G30" s="4"/>
      <c r="H30" s="4"/>
      <c r="I30" s="4"/>
      <c r="J30" s="11"/>
      <c r="K30" s="8"/>
      <c r="L30" s="8"/>
      <c r="M30" s="8"/>
    </row>
    <row r="31" spans="1:13" s="2" customFormat="1" ht="18" x14ac:dyDescent="0.2">
      <c r="A31" s="147"/>
      <c r="B31" s="144">
        <f t="shared" ref="B31:B32" si="0">+B30+1</f>
        <v>2018</v>
      </c>
      <c r="C31" s="170"/>
      <c r="D31" s="171"/>
      <c r="E31" s="139">
        <v>0</v>
      </c>
      <c r="F31" s="172">
        <f>E31/1.035^3</f>
        <v>0</v>
      </c>
      <c r="G31" s="7"/>
      <c r="H31" s="7"/>
      <c r="I31" s="7"/>
      <c r="J31" s="8"/>
      <c r="K31" s="8"/>
      <c r="L31" s="8"/>
      <c r="M31" s="8"/>
    </row>
    <row r="32" spans="1:13" s="2" customFormat="1" ht="18.75" customHeight="1" x14ac:dyDescent="0.2">
      <c r="A32" s="147"/>
      <c r="B32" s="144">
        <f t="shared" si="0"/>
        <v>2019</v>
      </c>
      <c r="C32" s="412"/>
      <c r="D32" s="413"/>
      <c r="E32" s="139">
        <v>0</v>
      </c>
      <c r="F32" s="172">
        <f>E32/1.035^4</f>
        <v>0</v>
      </c>
      <c r="G32" s="7"/>
      <c r="H32" s="7"/>
      <c r="I32" s="7"/>
      <c r="J32" s="8"/>
      <c r="K32" s="8"/>
      <c r="L32" s="8"/>
      <c r="M32" s="8"/>
    </row>
    <row r="33" spans="1:14" s="2" customFormat="1" ht="18" customHeight="1" thickBot="1" x14ac:dyDescent="0.25">
      <c r="A33" s="398" t="s">
        <v>94</v>
      </c>
      <c r="B33" s="399"/>
      <c r="C33" s="400"/>
      <c r="D33" s="401"/>
      <c r="E33" s="401"/>
      <c r="F33" s="402"/>
      <c r="G33" s="7"/>
      <c r="H33" s="7"/>
      <c r="I33" s="7"/>
      <c r="J33" s="8"/>
      <c r="K33" s="8"/>
      <c r="L33" s="8"/>
      <c r="M33" s="8"/>
    </row>
    <row r="34" spans="1:14" s="2" customFormat="1" ht="18.75" thickBot="1" x14ac:dyDescent="0.25">
      <c r="A34" s="84"/>
      <c r="B34" s="85"/>
      <c r="C34" s="86"/>
      <c r="D34" s="86"/>
      <c r="E34" s="86"/>
      <c r="F34" s="87"/>
      <c r="G34" s="7"/>
      <c r="H34" s="7"/>
      <c r="I34" s="7"/>
      <c r="J34" s="8"/>
      <c r="K34" s="8"/>
      <c r="L34" s="8"/>
      <c r="M34" s="8"/>
    </row>
    <row r="35" spans="1:14" s="2" customFormat="1" ht="18.75" thickBot="1" x14ac:dyDescent="0.25">
      <c r="A35" s="403" t="s">
        <v>100</v>
      </c>
      <c r="B35" s="404"/>
      <c r="C35" s="404"/>
      <c r="D35" s="404"/>
      <c r="E35" s="404"/>
      <c r="F35" s="405"/>
      <c r="G35" s="7"/>
      <c r="H35" s="7"/>
      <c r="I35" s="7"/>
      <c r="J35" s="8"/>
      <c r="K35" s="8"/>
      <c r="L35" s="8"/>
      <c r="M35" s="8"/>
    </row>
    <row r="36" spans="1:14" ht="18" customHeight="1" thickBot="1" x14ac:dyDescent="0.25">
      <c r="A36" s="406"/>
      <c r="B36" s="407"/>
      <c r="C36" s="173" t="s">
        <v>33</v>
      </c>
      <c r="D36" s="173" t="s">
        <v>34</v>
      </c>
      <c r="E36" s="174" t="s">
        <v>69</v>
      </c>
      <c r="F36" s="175" t="s">
        <v>70</v>
      </c>
      <c r="G36" s="1"/>
      <c r="H36" s="1"/>
      <c r="I36" s="1"/>
    </row>
    <row r="37" spans="1:14" ht="18.75" thickBot="1" x14ac:dyDescent="0.25">
      <c r="A37" s="408" t="s">
        <v>86</v>
      </c>
      <c r="B37" s="409"/>
      <c r="C37" s="130"/>
      <c r="D37" s="130"/>
      <c r="E37" s="131">
        <f>+E38+E41</f>
        <v>0</v>
      </c>
      <c r="F37" s="132">
        <f>+F38+F41</f>
        <v>0</v>
      </c>
      <c r="G37" s="1"/>
      <c r="H37" s="1"/>
      <c r="I37" s="1"/>
    </row>
    <row r="38" spans="1:14" ht="18" x14ac:dyDescent="0.2">
      <c r="A38" s="382"/>
      <c r="B38" s="176" t="str">
        <f>B5</f>
        <v>Az aktuális évben</v>
      </c>
      <c r="C38" s="135">
        <f>+C39+C40</f>
        <v>0</v>
      </c>
      <c r="D38" s="135">
        <f>+D39+D40</f>
        <v>0</v>
      </c>
      <c r="E38" s="136">
        <f>+E39+E40</f>
        <v>0</v>
      </c>
      <c r="F38" s="137">
        <f>+F39+F40</f>
        <v>0</v>
      </c>
      <c r="G38" s="1"/>
      <c r="H38" s="1"/>
      <c r="I38" s="1"/>
    </row>
    <row r="39" spans="1:14" ht="21" customHeight="1" x14ac:dyDescent="0.2">
      <c r="A39" s="383"/>
      <c r="B39" s="138" t="s">
        <v>88</v>
      </c>
      <c r="C39" s="139">
        <v>0</v>
      </c>
      <c r="D39" s="139">
        <v>0</v>
      </c>
      <c r="E39" s="140">
        <f>+(C39+D39)/2</f>
        <v>0</v>
      </c>
      <c r="F39" s="141">
        <f>+E39</f>
        <v>0</v>
      </c>
    </row>
    <row r="40" spans="1:14" s="6" customFormat="1" ht="15.75" x14ac:dyDescent="0.2">
      <c r="A40" s="383"/>
      <c r="B40" s="138" t="s">
        <v>89</v>
      </c>
      <c r="C40" s="139">
        <v>0</v>
      </c>
      <c r="D40" s="139">
        <v>0</v>
      </c>
      <c r="E40" s="140">
        <f>+(C40+D40)/2</f>
        <v>0</v>
      </c>
      <c r="F40" s="141">
        <f>+E40</f>
        <v>0</v>
      </c>
      <c r="N40"/>
    </row>
    <row r="41" spans="1:14" s="6" customFormat="1" ht="31.5" x14ac:dyDescent="0.2">
      <c r="A41" s="383"/>
      <c r="B41" s="134" t="s">
        <v>196</v>
      </c>
      <c r="C41" s="142">
        <f>+C42+C43+C44+C45</f>
        <v>0</v>
      </c>
      <c r="D41" s="142">
        <f>+D42+D43+D44+D45</f>
        <v>0</v>
      </c>
      <c r="E41" s="142">
        <f>SUM(E42:E45)</f>
        <v>0</v>
      </c>
      <c r="F41" s="143">
        <f>SUM(F42:F45)</f>
        <v>0</v>
      </c>
      <c r="N41"/>
    </row>
    <row r="42" spans="1:14" s="6" customFormat="1" ht="15.75" x14ac:dyDescent="0.2">
      <c r="A42" s="383"/>
      <c r="B42" s="144">
        <v>2016</v>
      </c>
      <c r="C42" s="139">
        <v>0</v>
      </c>
      <c r="D42" s="139">
        <v>0</v>
      </c>
      <c r="E42" s="145">
        <f>+(C42+D42)/2</f>
        <v>0</v>
      </c>
      <c r="F42" s="146">
        <f>E42/1.035</f>
        <v>0</v>
      </c>
      <c r="N42"/>
    </row>
    <row r="43" spans="1:14" s="6" customFormat="1" ht="15.75" x14ac:dyDescent="0.2">
      <c r="A43" s="384"/>
      <c r="B43" s="177">
        <f>+B42+1</f>
        <v>2017</v>
      </c>
      <c r="C43" s="139">
        <v>0</v>
      </c>
      <c r="D43" s="139">
        <v>0</v>
      </c>
      <c r="E43" s="145">
        <f>+(C43+D43)/2</f>
        <v>0</v>
      </c>
      <c r="F43" s="146">
        <f>E43/1.035^2</f>
        <v>0</v>
      </c>
      <c r="N43"/>
    </row>
    <row r="44" spans="1:14" s="6" customFormat="1" ht="15.75" x14ac:dyDescent="0.2">
      <c r="A44" s="178"/>
      <c r="B44" s="177">
        <f t="shared" ref="B44:B45" si="1">+B43+1</f>
        <v>2018</v>
      </c>
      <c r="C44" s="139">
        <v>0</v>
      </c>
      <c r="D44" s="139">
        <v>0</v>
      </c>
      <c r="E44" s="145">
        <f>+(C44+D44)/2</f>
        <v>0</v>
      </c>
      <c r="F44" s="146">
        <f>E44/1.035^3</f>
        <v>0</v>
      </c>
      <c r="N44"/>
    </row>
    <row r="45" spans="1:14" s="6" customFormat="1" ht="15.75" x14ac:dyDescent="0.2">
      <c r="A45" s="178"/>
      <c r="B45" s="177">
        <f t="shared" si="1"/>
        <v>2019</v>
      </c>
      <c r="C45" s="139">
        <v>0</v>
      </c>
      <c r="D45" s="139">
        <v>0</v>
      </c>
      <c r="E45" s="145">
        <f>+(C45+D45)/2</f>
        <v>0</v>
      </c>
      <c r="F45" s="146">
        <f>E45/1.035^4</f>
        <v>0</v>
      </c>
      <c r="N45"/>
    </row>
    <row r="46" spans="1:14" s="6" customFormat="1" ht="24.2" customHeight="1" thickBot="1" x14ac:dyDescent="0.25">
      <c r="A46" s="395" t="s">
        <v>101</v>
      </c>
      <c r="B46" s="396"/>
      <c r="C46" s="396"/>
      <c r="D46" s="396"/>
      <c r="E46" s="396"/>
      <c r="F46" s="397"/>
      <c r="N46"/>
    </row>
    <row r="47" spans="1:14" s="6" customFormat="1" ht="18.75" customHeight="1" x14ac:dyDescent="0.25">
      <c r="A47" s="179"/>
      <c r="B47" s="180" t="s">
        <v>91</v>
      </c>
      <c r="C47" s="180" t="s">
        <v>36</v>
      </c>
      <c r="D47" s="180" t="s">
        <v>35</v>
      </c>
      <c r="E47" s="181" t="s">
        <v>92</v>
      </c>
      <c r="F47" s="182" t="s">
        <v>93</v>
      </c>
      <c r="N47"/>
    </row>
    <row r="48" spans="1:14" s="6" customFormat="1" ht="18" customHeight="1" x14ac:dyDescent="0.2">
      <c r="A48" s="183" t="s">
        <v>24</v>
      </c>
      <c r="B48" s="184"/>
      <c r="C48" s="185"/>
      <c r="D48" s="139"/>
      <c r="E48" s="140">
        <f>+C48*D48</f>
        <v>0</v>
      </c>
      <c r="F48" s="186"/>
      <c r="N48"/>
    </row>
    <row r="49" spans="1:14" s="6" customFormat="1" ht="9.75" customHeight="1" x14ac:dyDescent="0.2">
      <c r="A49" s="183" t="s">
        <v>25</v>
      </c>
      <c r="B49" s="184"/>
      <c r="C49" s="185"/>
      <c r="D49" s="139"/>
      <c r="E49" s="140">
        <f>+C49*D49</f>
        <v>0</v>
      </c>
      <c r="F49" s="186"/>
      <c r="N49"/>
    </row>
    <row r="50" spans="1:14" s="6" customFormat="1" ht="24.2" customHeight="1" x14ac:dyDescent="0.2">
      <c r="A50" s="183" t="s">
        <v>37</v>
      </c>
      <c r="B50" s="184"/>
      <c r="C50" s="185"/>
      <c r="D50" s="139"/>
      <c r="E50" s="140">
        <f>+C50*D50</f>
        <v>0</v>
      </c>
      <c r="F50" s="186"/>
      <c r="N50"/>
    </row>
    <row r="51" spans="1:14" s="6" customFormat="1" ht="60.75" customHeight="1" x14ac:dyDescent="0.2">
      <c r="A51" s="183" t="s">
        <v>64</v>
      </c>
      <c r="B51" s="184"/>
      <c r="C51" s="185"/>
      <c r="D51" s="139"/>
      <c r="E51" s="140">
        <f>+C51*D51</f>
        <v>0</v>
      </c>
      <c r="F51" s="186"/>
      <c r="N51"/>
    </row>
    <row r="52" spans="1:14" s="6" customFormat="1" ht="18.75" customHeight="1" thickBot="1" x14ac:dyDescent="0.25">
      <c r="A52" s="187" t="s">
        <v>26</v>
      </c>
      <c r="B52" s="188"/>
      <c r="C52" s="189"/>
      <c r="D52" s="190"/>
      <c r="E52" s="191">
        <f>+C52*D52</f>
        <v>0</v>
      </c>
      <c r="F52" s="192"/>
      <c r="N52"/>
    </row>
    <row r="53" spans="1:14" s="6" customFormat="1" ht="14.25" customHeight="1" thickBot="1" x14ac:dyDescent="0.25">
      <c r="A53" s="392" t="s">
        <v>102</v>
      </c>
      <c r="B53" s="393"/>
      <c r="C53" s="393"/>
      <c r="D53" s="393"/>
      <c r="E53" s="393"/>
      <c r="F53" s="394"/>
      <c r="N53"/>
    </row>
    <row r="54" spans="1:14" s="6" customFormat="1" ht="24.2" customHeight="1" x14ac:dyDescent="0.2">
      <c r="A54" s="385" t="s">
        <v>105</v>
      </c>
      <c r="B54" s="386"/>
      <c r="C54" s="386"/>
      <c r="D54" s="387"/>
      <c r="E54" s="380" t="s">
        <v>27</v>
      </c>
      <c r="F54" s="381"/>
      <c r="N54"/>
    </row>
    <row r="55" spans="1:14" s="6" customFormat="1" ht="18.75" customHeight="1" thickBot="1" x14ac:dyDescent="0.25">
      <c r="A55" s="193"/>
      <c r="B55" s="388" t="s">
        <v>103</v>
      </c>
      <c r="C55" s="388"/>
      <c r="D55" s="388"/>
      <c r="E55" s="190">
        <v>0</v>
      </c>
      <c r="F55" s="194">
        <f>+E55</f>
        <v>0</v>
      </c>
      <c r="M55"/>
    </row>
    <row r="56" spans="1:14" s="6" customFormat="1" ht="58.5" customHeight="1" thickBot="1" x14ac:dyDescent="0.25">
      <c r="A56" s="88"/>
      <c r="B56" s="89"/>
      <c r="C56" s="89"/>
      <c r="D56" s="89"/>
      <c r="E56" s="90"/>
      <c r="F56" s="91"/>
      <c r="N56"/>
    </row>
    <row r="57" spans="1:14" s="6" customFormat="1" ht="12.75" customHeight="1" x14ac:dyDescent="0.2">
      <c r="A57" s="389" t="s">
        <v>114</v>
      </c>
      <c r="B57" s="390"/>
      <c r="C57" s="390"/>
      <c r="D57" s="390"/>
      <c r="E57" s="390"/>
      <c r="F57" s="391"/>
      <c r="N57"/>
    </row>
    <row r="58" spans="1:14" s="6" customFormat="1" ht="12.75" customHeight="1" x14ac:dyDescent="0.2">
      <c r="A58" s="416" t="s">
        <v>198</v>
      </c>
      <c r="B58" s="417"/>
      <c r="C58" s="417"/>
      <c r="D58" s="417"/>
      <c r="E58" s="417"/>
      <c r="F58" s="418"/>
      <c r="N58"/>
    </row>
    <row r="59" spans="1:14" s="5" customFormat="1" ht="16.5" thickBot="1" x14ac:dyDescent="0.25">
      <c r="A59" s="419" t="s">
        <v>38</v>
      </c>
      <c r="B59" s="375"/>
      <c r="C59" s="375"/>
      <c r="D59" s="375"/>
      <c r="E59" s="378" t="s">
        <v>180</v>
      </c>
      <c r="F59" s="379"/>
      <c r="G59" s="6"/>
      <c r="H59" s="6"/>
      <c r="I59" s="6"/>
      <c r="J59" s="6"/>
      <c r="K59" s="6"/>
      <c r="L59" s="6"/>
      <c r="M59" s="6"/>
      <c r="N59"/>
    </row>
    <row r="60" spans="1:14" s="5" customFormat="1" ht="12.75" customHeight="1" thickBot="1" x14ac:dyDescent="0.25">
      <c r="A60" s="420"/>
      <c r="B60" s="420"/>
      <c r="C60" s="420"/>
      <c r="D60" s="420"/>
      <c r="E60" s="420"/>
      <c r="F60" s="420"/>
      <c r="G60" s="6"/>
      <c r="H60" s="6"/>
      <c r="I60" s="6"/>
      <c r="J60" s="6"/>
      <c r="K60" s="6"/>
      <c r="L60" s="6"/>
      <c r="M60" s="6"/>
      <c r="N60"/>
    </row>
    <row r="61" spans="1:14" s="5" customFormat="1" ht="12.75" customHeight="1" x14ac:dyDescent="0.2">
      <c r="A61" s="421" t="s">
        <v>39</v>
      </c>
      <c r="B61" s="422"/>
      <c r="C61" s="422"/>
      <c r="D61" s="422"/>
      <c r="E61" s="422"/>
      <c r="F61" s="423"/>
      <c r="G61" s="6"/>
      <c r="H61" s="6"/>
      <c r="I61" s="6"/>
      <c r="J61" s="6"/>
      <c r="K61" s="6"/>
      <c r="L61" s="6"/>
      <c r="M61" s="6"/>
      <c r="N61"/>
    </row>
    <row r="62" spans="1:14" s="5" customFormat="1" ht="15.75" x14ac:dyDescent="0.2">
      <c r="A62" s="424" t="s">
        <v>122</v>
      </c>
      <c r="B62" s="425"/>
      <c r="C62" s="425"/>
      <c r="D62" s="426"/>
      <c r="E62" s="380" t="s">
        <v>28</v>
      </c>
      <c r="F62" s="381"/>
      <c r="G62" s="6"/>
      <c r="H62" s="6"/>
      <c r="I62" s="6"/>
      <c r="J62" s="6"/>
      <c r="K62" s="6"/>
      <c r="L62" s="6"/>
      <c r="M62" s="6"/>
      <c r="N62"/>
    </row>
    <row r="63" spans="1:14" s="5" customFormat="1" ht="12.75" customHeight="1" x14ac:dyDescent="0.2">
      <c r="A63" s="416" t="s">
        <v>199</v>
      </c>
      <c r="B63" s="417"/>
      <c r="C63" s="417"/>
      <c r="D63" s="417"/>
      <c r="E63" s="417"/>
      <c r="F63" s="418"/>
      <c r="G63" s="6"/>
      <c r="H63" s="6"/>
      <c r="I63" s="6"/>
      <c r="J63" s="6"/>
      <c r="K63" s="6"/>
      <c r="L63" s="6"/>
      <c r="M63" s="6"/>
      <c r="N63"/>
    </row>
    <row r="64" spans="1:14" s="5" customFormat="1" ht="12.75" customHeight="1" x14ac:dyDescent="0.2">
      <c r="A64" s="427" t="s">
        <v>40</v>
      </c>
      <c r="B64" s="374"/>
      <c r="C64" s="374" t="s">
        <v>41</v>
      </c>
      <c r="D64" s="376" t="s">
        <v>42</v>
      </c>
      <c r="E64" s="376"/>
      <c r="F64" s="377"/>
      <c r="G64" s="6"/>
      <c r="H64" s="6"/>
      <c r="I64" s="6"/>
      <c r="J64" s="6"/>
      <c r="K64" s="6"/>
      <c r="L64" s="6"/>
      <c r="M64" s="6"/>
      <c r="N64"/>
    </row>
    <row r="65" spans="1:14" s="5" customFormat="1" ht="15.75" x14ac:dyDescent="0.2">
      <c r="A65" s="427"/>
      <c r="B65" s="374"/>
      <c r="C65" s="374"/>
      <c r="D65" s="376" t="s">
        <v>43</v>
      </c>
      <c r="E65" s="376"/>
      <c r="F65" s="377"/>
      <c r="G65" s="6"/>
      <c r="H65" s="6"/>
      <c r="I65" s="6"/>
      <c r="J65" s="6"/>
      <c r="K65" s="6"/>
      <c r="L65" s="6"/>
      <c r="M65" s="6"/>
      <c r="N65"/>
    </row>
    <row r="66" spans="1:14" s="5" customFormat="1" ht="15.75" x14ac:dyDescent="0.2">
      <c r="A66" s="427"/>
      <c r="B66" s="374"/>
      <c r="C66" s="374"/>
      <c r="D66" s="138" t="s">
        <v>104</v>
      </c>
      <c r="E66" s="428">
        <v>0</v>
      </c>
      <c r="F66" s="429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427"/>
      <c r="B67" s="374"/>
      <c r="C67" s="374" t="s">
        <v>67</v>
      </c>
      <c r="D67" s="376" t="s">
        <v>42</v>
      </c>
      <c r="E67" s="376"/>
      <c r="F67" s="377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27"/>
      <c r="B68" s="374"/>
      <c r="C68" s="374"/>
      <c r="D68" s="376" t="s">
        <v>43</v>
      </c>
      <c r="E68" s="376"/>
      <c r="F68" s="377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27"/>
      <c r="B69" s="374"/>
      <c r="C69" s="374"/>
      <c r="D69" s="138" t="s">
        <v>104</v>
      </c>
      <c r="E69" s="428">
        <v>0</v>
      </c>
      <c r="F69" s="429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27"/>
      <c r="B70" s="374"/>
      <c r="C70" s="374" t="s">
        <v>68</v>
      </c>
      <c r="D70" s="376" t="s">
        <v>42</v>
      </c>
      <c r="E70" s="376"/>
      <c r="F70" s="377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27"/>
      <c r="B71" s="374"/>
      <c r="C71" s="374"/>
      <c r="D71" s="376" t="s">
        <v>43</v>
      </c>
      <c r="E71" s="376"/>
      <c r="F71" s="377"/>
      <c r="G71" s="6"/>
      <c r="H71" s="6"/>
      <c r="I71" s="6"/>
      <c r="J71" s="6"/>
      <c r="K71" s="6"/>
      <c r="L71" s="6"/>
      <c r="M71" s="6"/>
      <c r="N71"/>
    </row>
    <row r="72" spans="1:14" ht="16.5" thickBot="1" x14ac:dyDescent="0.25">
      <c r="A72" s="419"/>
      <c r="B72" s="375"/>
      <c r="C72" s="375"/>
      <c r="D72" s="195" t="s">
        <v>104</v>
      </c>
      <c r="E72" s="378">
        <v>0</v>
      </c>
      <c r="F72" s="379"/>
    </row>
  </sheetData>
  <sheetProtection formatCells="0" formatColumns="0" formatRows="0" insertRows="0" insertHyperlinks="0" sort="0"/>
  <mergeCells count="50">
    <mergeCell ref="A20:B20"/>
    <mergeCell ref="C20:F20"/>
    <mergeCell ref="A21:F21"/>
    <mergeCell ref="A7:A9"/>
    <mergeCell ref="A1:F1"/>
    <mergeCell ref="A2:F2"/>
    <mergeCell ref="A4:B4"/>
    <mergeCell ref="A3:B3"/>
    <mergeCell ref="A13:F13"/>
    <mergeCell ref="E59:F59"/>
    <mergeCell ref="A58:F58"/>
    <mergeCell ref="A59:D59"/>
    <mergeCell ref="A60:F60"/>
    <mergeCell ref="D64:F64"/>
    <mergeCell ref="A61:F61"/>
    <mergeCell ref="A62:D62"/>
    <mergeCell ref="A63:F63"/>
    <mergeCell ref="A64:B72"/>
    <mergeCell ref="C64:C66"/>
    <mergeCell ref="D65:F65"/>
    <mergeCell ref="E66:F66"/>
    <mergeCell ref="C67:C69"/>
    <mergeCell ref="D67:F67"/>
    <mergeCell ref="D68:F68"/>
    <mergeCell ref="E69:F69"/>
    <mergeCell ref="A22:B22"/>
    <mergeCell ref="C25:D25"/>
    <mergeCell ref="B28:C28"/>
    <mergeCell ref="C29:D29"/>
    <mergeCell ref="C32:D32"/>
    <mergeCell ref="C27:D27"/>
    <mergeCell ref="C26:D26"/>
    <mergeCell ref="C24:D24"/>
    <mergeCell ref="A33:B33"/>
    <mergeCell ref="C33:F33"/>
    <mergeCell ref="A35:F35"/>
    <mergeCell ref="A36:B36"/>
    <mergeCell ref="A37:B37"/>
    <mergeCell ref="A38:A43"/>
    <mergeCell ref="A54:D54"/>
    <mergeCell ref="E54:F54"/>
    <mergeCell ref="B55:D55"/>
    <mergeCell ref="A57:F57"/>
    <mergeCell ref="A53:F53"/>
    <mergeCell ref="A46:F46"/>
    <mergeCell ref="C70:C72"/>
    <mergeCell ref="D70:F70"/>
    <mergeCell ref="D71:F71"/>
    <mergeCell ref="E72:F72"/>
    <mergeCell ref="E62:F62"/>
  </mergeCells>
  <phoneticPr fontId="51" type="noConversion"/>
  <conditionalFormatting sqref="A55:F55">
    <cfRule type="expression" dxfId="2" priority="3">
      <formula>EXACT($E$54,"nem")</formula>
    </cfRule>
  </conditionalFormatting>
  <conditionalFormatting sqref="A64:F72">
    <cfRule type="expression" dxfId="1" priority="2">
      <formula>EXACT($E$62,"nem")</formula>
    </cfRule>
  </conditionalFormatting>
  <conditionalFormatting sqref="A63:F63">
    <cfRule type="expression" dxfId="0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5" right="0.75" top="1" bottom="1" header="0.5" footer="0.5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6" zoomScaleNormal="136" zoomScaleSheetLayoutView="85" workbookViewId="0">
      <selection activeCell="A33" sqref="A33:D33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99" t="s">
        <v>141</v>
      </c>
      <c r="B1" s="500"/>
      <c r="C1" s="500"/>
      <c r="D1" s="501"/>
      <c r="E1" s="3"/>
      <c r="F1" s="3"/>
    </row>
    <row r="2" spans="1:6" ht="21" customHeight="1" thickBot="1" x14ac:dyDescent="0.25">
      <c r="A2" s="454" t="s">
        <v>44</v>
      </c>
      <c r="B2" s="455"/>
      <c r="C2" s="455"/>
      <c r="D2" s="456"/>
      <c r="E2" s="3"/>
      <c r="F2" s="3"/>
    </row>
    <row r="3" spans="1:6" ht="21" customHeight="1" x14ac:dyDescent="0.2">
      <c r="A3" s="92"/>
      <c r="B3" s="98" t="s">
        <v>16</v>
      </c>
      <c r="C3" s="93">
        <v>0</v>
      </c>
      <c r="D3" s="100" t="s">
        <v>17</v>
      </c>
    </row>
    <row r="4" spans="1:6" ht="45.75" customHeight="1" x14ac:dyDescent="0.2">
      <c r="A4" s="94"/>
      <c r="B4" s="99" t="s">
        <v>45</v>
      </c>
      <c r="C4" s="497"/>
      <c r="D4" s="498"/>
    </row>
    <row r="5" spans="1:6" ht="60.2" customHeight="1" x14ac:dyDescent="0.2">
      <c r="A5" s="457"/>
      <c r="B5" s="491"/>
      <c r="C5" s="492"/>
      <c r="D5" s="493"/>
    </row>
    <row r="6" spans="1:6" ht="60.2" customHeight="1" x14ac:dyDescent="0.2">
      <c r="A6" s="457"/>
      <c r="B6" s="491"/>
      <c r="C6" s="492"/>
      <c r="D6" s="493"/>
    </row>
    <row r="7" spans="1:6" ht="21" customHeight="1" x14ac:dyDescent="0.2">
      <c r="A7" s="94"/>
      <c r="B7" s="102" t="s">
        <v>18</v>
      </c>
      <c r="C7" s="95">
        <v>0</v>
      </c>
      <c r="D7" s="101" t="s">
        <v>17</v>
      </c>
    </row>
    <row r="8" spans="1:6" ht="45.75" customHeight="1" x14ac:dyDescent="0.2">
      <c r="A8" s="94"/>
      <c r="B8" s="99" t="s">
        <v>45</v>
      </c>
      <c r="C8" s="461"/>
      <c r="D8" s="462"/>
    </row>
    <row r="9" spans="1:6" ht="72" customHeight="1" x14ac:dyDescent="0.2">
      <c r="A9" s="94"/>
      <c r="B9" s="480"/>
      <c r="C9" s="481"/>
      <c r="D9" s="482"/>
    </row>
    <row r="10" spans="1:6" ht="20.45" customHeight="1" thickBot="1" x14ac:dyDescent="0.25">
      <c r="A10" s="96"/>
      <c r="B10" s="468" t="s">
        <v>159</v>
      </c>
      <c r="C10" s="469"/>
      <c r="D10" s="470"/>
    </row>
    <row r="11" spans="1:6" ht="23.25" customHeight="1" thickBot="1" x14ac:dyDescent="0.25">
      <c r="A11" s="454" t="s">
        <v>19</v>
      </c>
      <c r="B11" s="455"/>
      <c r="C11" s="455"/>
      <c r="D11" s="456"/>
    </row>
    <row r="12" spans="1:6" ht="21" customHeight="1" x14ac:dyDescent="0.2">
      <c r="A12" s="92"/>
      <c r="B12" s="463" t="s">
        <v>16</v>
      </c>
      <c r="C12" s="464"/>
      <c r="D12" s="465"/>
    </row>
    <row r="13" spans="1:6" ht="45.75" customHeight="1" x14ac:dyDescent="0.2">
      <c r="A13" s="94"/>
      <c r="B13" s="99" t="s">
        <v>48</v>
      </c>
      <c r="C13" s="466"/>
      <c r="D13" s="467"/>
    </row>
    <row r="14" spans="1:6" ht="59.25" customHeight="1" x14ac:dyDescent="0.2">
      <c r="A14" s="457"/>
      <c r="B14" s="458"/>
      <c r="C14" s="459"/>
      <c r="D14" s="460"/>
    </row>
    <row r="15" spans="1:6" ht="59.25" customHeight="1" x14ac:dyDescent="0.2">
      <c r="A15" s="457"/>
      <c r="B15" s="458"/>
      <c r="C15" s="459"/>
      <c r="D15" s="460"/>
    </row>
    <row r="16" spans="1:6" ht="21" customHeight="1" x14ac:dyDescent="0.2">
      <c r="A16" s="94"/>
      <c r="B16" s="494" t="s">
        <v>18</v>
      </c>
      <c r="C16" s="495"/>
      <c r="D16" s="496"/>
    </row>
    <row r="17" spans="1:4" ht="45.75" customHeight="1" x14ac:dyDescent="0.2">
      <c r="A17" s="94"/>
      <c r="B17" s="99" t="s">
        <v>48</v>
      </c>
      <c r="C17" s="466"/>
      <c r="D17" s="467"/>
    </row>
    <row r="18" spans="1:4" ht="67.5" customHeight="1" x14ac:dyDescent="0.2">
      <c r="A18" s="94"/>
      <c r="B18" s="480"/>
      <c r="C18" s="481"/>
      <c r="D18" s="482"/>
    </row>
    <row r="19" spans="1:4" ht="21" customHeight="1" thickBot="1" x14ac:dyDescent="0.25">
      <c r="A19" s="96"/>
      <c r="B19" s="468" t="s">
        <v>159</v>
      </c>
      <c r="C19" s="469"/>
      <c r="D19" s="470"/>
    </row>
    <row r="20" spans="1:4" ht="12.95" customHeight="1" thickBot="1" x14ac:dyDescent="0.25">
      <c r="A20" s="119"/>
      <c r="B20" s="102"/>
      <c r="C20" s="102"/>
      <c r="D20" s="102"/>
    </row>
    <row r="21" spans="1:4" ht="23.25" customHeight="1" thickBot="1" x14ac:dyDescent="0.25">
      <c r="A21" s="454" t="s">
        <v>20</v>
      </c>
      <c r="B21" s="455"/>
      <c r="C21" s="455"/>
      <c r="D21" s="456"/>
    </row>
    <row r="22" spans="1:4" ht="21" customHeight="1" x14ac:dyDescent="0.2">
      <c r="A22" s="92"/>
      <c r="B22" s="464" t="s">
        <v>16</v>
      </c>
      <c r="C22" s="464"/>
      <c r="D22" s="465"/>
    </row>
    <row r="23" spans="1:4" ht="45.75" customHeight="1" x14ac:dyDescent="0.2">
      <c r="A23" s="94"/>
      <c r="B23" s="103" t="s">
        <v>173</v>
      </c>
      <c r="C23" s="497"/>
      <c r="D23" s="498"/>
    </row>
    <row r="24" spans="1:4" ht="59.25" customHeight="1" x14ac:dyDescent="0.2">
      <c r="A24" s="457"/>
      <c r="B24" s="487" t="s">
        <v>46</v>
      </c>
      <c r="C24" s="487"/>
      <c r="D24" s="488"/>
    </row>
    <row r="25" spans="1:4" ht="59.25" customHeight="1" x14ac:dyDescent="0.2">
      <c r="A25" s="486"/>
      <c r="B25" s="491" t="s">
        <v>47</v>
      </c>
      <c r="C25" s="492"/>
      <c r="D25" s="493"/>
    </row>
    <row r="26" spans="1:4" ht="21" customHeight="1" x14ac:dyDescent="0.2">
      <c r="A26" s="94"/>
      <c r="B26" s="474" t="s">
        <v>18</v>
      </c>
      <c r="C26" s="475"/>
      <c r="D26" s="476"/>
    </row>
    <row r="27" spans="1:4" ht="45.75" customHeight="1" x14ac:dyDescent="0.2">
      <c r="A27" s="94"/>
      <c r="B27" s="104" t="s">
        <v>173</v>
      </c>
      <c r="C27" s="489"/>
      <c r="D27" s="490"/>
    </row>
    <row r="28" spans="1:4" ht="77.25" customHeight="1" x14ac:dyDescent="0.2">
      <c r="A28" s="94"/>
      <c r="B28" s="483"/>
      <c r="C28" s="484"/>
      <c r="D28" s="485"/>
    </row>
    <row r="29" spans="1:4" ht="21" customHeight="1" thickBot="1" x14ac:dyDescent="0.25">
      <c r="A29" s="96"/>
      <c r="B29" s="468" t="s">
        <v>159</v>
      </c>
      <c r="C29" s="469"/>
      <c r="D29" s="470"/>
    </row>
    <row r="30" spans="1:4" ht="15" customHeight="1" thickBot="1" x14ac:dyDescent="0.25">
      <c r="A30" s="471"/>
      <c r="B30" s="472"/>
      <c r="C30" s="472"/>
      <c r="D30" s="473"/>
    </row>
    <row r="31" spans="1:4" ht="17.25" customHeight="1" x14ac:dyDescent="0.2">
      <c r="A31" s="477" t="s">
        <v>52</v>
      </c>
      <c r="B31" s="478"/>
      <c r="C31" s="478"/>
      <c r="D31" s="479"/>
    </row>
    <row r="32" spans="1:4" ht="15" customHeight="1" x14ac:dyDescent="0.2">
      <c r="A32" s="352" t="s">
        <v>14</v>
      </c>
      <c r="B32" s="353"/>
      <c r="C32" s="353"/>
      <c r="D32" s="97" t="s">
        <v>60</v>
      </c>
    </row>
    <row r="33" spans="1:4" ht="77.25" customHeight="1" x14ac:dyDescent="0.2">
      <c r="A33" s="451"/>
      <c r="B33" s="452"/>
      <c r="C33" s="452"/>
      <c r="D33" s="453"/>
    </row>
  </sheetData>
  <sheetProtection password="C724" sheet="1" objects="1" scenarios="1" formatCells="0" formatColumns="0" formatRows="0" insertRows="0" insertHyperlinks="0" sort="0"/>
  <mergeCells count="33">
    <mergeCell ref="A1:D1"/>
    <mergeCell ref="B5:D5"/>
    <mergeCell ref="B6:D6"/>
    <mergeCell ref="A5:A6"/>
    <mergeCell ref="C4:D4"/>
    <mergeCell ref="A31:D31"/>
    <mergeCell ref="B18:D18"/>
    <mergeCell ref="B28:D28"/>
    <mergeCell ref="B9:D9"/>
    <mergeCell ref="A24:A25"/>
    <mergeCell ref="B24:D24"/>
    <mergeCell ref="B14:D14"/>
    <mergeCell ref="C27:D27"/>
    <mergeCell ref="B25:D25"/>
    <mergeCell ref="B16:D16"/>
    <mergeCell ref="C17:D17"/>
    <mergeCell ref="C23:D23"/>
    <mergeCell ref="A33:D33"/>
    <mergeCell ref="A2:D2"/>
    <mergeCell ref="A14:A15"/>
    <mergeCell ref="A11:D11"/>
    <mergeCell ref="B15:D15"/>
    <mergeCell ref="C8:D8"/>
    <mergeCell ref="A32:C32"/>
    <mergeCell ref="B12:D12"/>
    <mergeCell ref="C13:D13"/>
    <mergeCell ref="A21:D21"/>
    <mergeCell ref="B29:D29"/>
    <mergeCell ref="B19:D19"/>
    <mergeCell ref="B10:D10"/>
    <mergeCell ref="A30:D30"/>
    <mergeCell ref="B22:D22"/>
    <mergeCell ref="B26:D26"/>
  </mergeCells>
  <phoneticPr fontId="19" type="noConversion"/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rowBreaks count="1" manualBreakCount="1">
    <brk id="2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1009650</xdr:colOff>
                    <xdr:row>2</xdr:row>
                    <xdr:rowOff>9525</xdr:rowOff>
                  </from>
                  <to>
                    <xdr:col>0</xdr:col>
                    <xdr:colOff>1285875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1009650</xdr:colOff>
                    <xdr:row>6</xdr:row>
                    <xdr:rowOff>9525</xdr:rowOff>
                  </from>
                  <to>
                    <xdr:col>0</xdr:col>
                    <xdr:colOff>1285875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1009650</xdr:colOff>
                    <xdr:row>21</xdr:row>
                    <xdr:rowOff>9525</xdr:rowOff>
                  </from>
                  <to>
                    <xdr:col>0</xdr:col>
                    <xdr:colOff>1285875</xdr:colOff>
                    <xdr:row>21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1009650</xdr:colOff>
                    <xdr:row>25</xdr:row>
                    <xdr:rowOff>9525</xdr:rowOff>
                  </from>
                  <to>
                    <xdr:col>0</xdr:col>
                    <xdr:colOff>1285875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1009650</xdr:colOff>
                    <xdr:row>11</xdr:row>
                    <xdr:rowOff>9525</xdr:rowOff>
                  </from>
                  <to>
                    <xdr:col>0</xdr:col>
                    <xdr:colOff>1285875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1009650</xdr:colOff>
                    <xdr:row>15</xdr:row>
                    <xdr:rowOff>9525</xdr:rowOff>
                  </from>
                  <to>
                    <xdr:col>0</xdr:col>
                    <xdr:colOff>1285875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1009650</xdr:colOff>
                    <xdr:row>28</xdr:row>
                    <xdr:rowOff>9525</xdr:rowOff>
                  </from>
                  <to>
                    <xdr:col>0</xdr:col>
                    <xdr:colOff>1285875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1009650</xdr:colOff>
                    <xdr:row>18</xdr:row>
                    <xdr:rowOff>9525</xdr:rowOff>
                  </from>
                  <to>
                    <xdr:col>0</xdr:col>
                    <xdr:colOff>1285875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1009650</xdr:colOff>
                    <xdr:row>9</xdr:row>
                    <xdr:rowOff>9525</xdr:rowOff>
                  </from>
                  <to>
                    <xdr:col>0</xdr:col>
                    <xdr:colOff>1285875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1" zoomScaleSheetLayoutView="85" zoomScalePageLayoutView="55" workbookViewId="0">
      <selection activeCell="E23" sqref="E23:F23"/>
    </sheetView>
  </sheetViews>
  <sheetFormatPr defaultColWidth="8.85546875" defaultRowHeight="12.75" x14ac:dyDescent="0.2"/>
  <cols>
    <col min="1" max="1" width="15.140625" customWidth="1"/>
    <col min="2" max="2" width="17.28515625" customWidth="1"/>
    <col min="3" max="3" width="16.42578125" customWidth="1"/>
    <col min="4" max="4" width="17.28515625" customWidth="1"/>
    <col min="5" max="5" width="19.140625" customWidth="1"/>
    <col min="6" max="6" width="22.7109375" customWidth="1"/>
    <col min="7" max="7" width="15.7109375" customWidth="1"/>
  </cols>
  <sheetData>
    <row r="1" spans="1:6" ht="22.5" customHeight="1" x14ac:dyDescent="0.2">
      <c r="A1" s="511" t="s">
        <v>140</v>
      </c>
      <c r="B1" s="512"/>
      <c r="C1" s="512"/>
      <c r="D1" s="512"/>
      <c r="E1" s="512"/>
      <c r="F1" s="513"/>
    </row>
    <row r="2" spans="1:6" x14ac:dyDescent="0.2">
      <c r="A2" s="520" t="s">
        <v>162</v>
      </c>
      <c r="B2" s="521"/>
      <c r="C2" s="521"/>
      <c r="D2" s="521"/>
      <c r="E2" s="521"/>
      <c r="F2" s="522"/>
    </row>
    <row r="3" spans="1:6" ht="30.95" customHeight="1" x14ac:dyDescent="0.2">
      <c r="A3" s="530" t="s">
        <v>163</v>
      </c>
      <c r="B3" s="531"/>
      <c r="C3" s="531"/>
      <c r="D3" s="373" t="s">
        <v>28</v>
      </c>
      <c r="E3" s="373"/>
      <c r="F3" s="523"/>
    </row>
    <row r="4" spans="1:6" ht="14.25" customHeight="1" x14ac:dyDescent="0.2">
      <c r="A4" s="524" t="s">
        <v>158</v>
      </c>
      <c r="B4" s="525"/>
      <c r="C4" s="525"/>
      <c r="D4" s="525"/>
      <c r="E4" s="525"/>
      <c r="F4" s="526"/>
    </row>
    <row r="5" spans="1:6" ht="38.450000000000003" customHeight="1" x14ac:dyDescent="0.2">
      <c r="A5" s="116" t="s">
        <v>153</v>
      </c>
      <c r="B5" s="106" t="s">
        <v>148</v>
      </c>
      <c r="C5" s="106" t="s">
        <v>160</v>
      </c>
      <c r="D5" s="106" t="s">
        <v>149</v>
      </c>
      <c r="E5" s="106" t="s">
        <v>150</v>
      </c>
      <c r="F5" s="117" t="s">
        <v>151</v>
      </c>
    </row>
    <row r="6" spans="1:6" ht="51.75" customHeight="1" x14ac:dyDescent="0.2">
      <c r="A6" s="116" t="s">
        <v>154</v>
      </c>
      <c r="B6" s="106" t="s">
        <v>155</v>
      </c>
      <c r="C6" s="106" t="s">
        <v>156</v>
      </c>
      <c r="D6" s="106" t="s">
        <v>157</v>
      </c>
      <c r="E6" s="106" t="s">
        <v>152</v>
      </c>
      <c r="F6" s="118"/>
    </row>
    <row r="7" spans="1:6" ht="66" customHeight="1" x14ac:dyDescent="0.2">
      <c r="A7" s="532"/>
      <c r="B7" s="364"/>
      <c r="C7" s="364"/>
      <c r="D7" s="364"/>
      <c r="E7" s="364"/>
      <c r="F7" s="365"/>
    </row>
    <row r="8" spans="1:6" ht="12.95" customHeight="1" x14ac:dyDescent="0.2">
      <c r="A8" s="520" t="s">
        <v>83</v>
      </c>
      <c r="B8" s="521"/>
      <c r="C8" s="521"/>
      <c r="D8" s="521"/>
      <c r="E8" s="521"/>
      <c r="F8" s="522"/>
    </row>
    <row r="9" spans="1:6" ht="12.95" customHeight="1" x14ac:dyDescent="0.2">
      <c r="A9" s="530" t="s">
        <v>117</v>
      </c>
      <c r="B9" s="531"/>
      <c r="C9" s="531"/>
      <c r="D9" s="373" t="s">
        <v>28</v>
      </c>
      <c r="E9" s="373"/>
      <c r="F9" s="523"/>
    </row>
    <row r="10" spans="1:6" ht="60.2" customHeight="1" x14ac:dyDescent="0.2">
      <c r="A10" s="527" t="s">
        <v>178</v>
      </c>
      <c r="B10" s="528"/>
      <c r="C10" s="528"/>
      <c r="D10" s="528"/>
      <c r="E10" s="528"/>
      <c r="F10" s="529"/>
    </row>
    <row r="11" spans="1:6" x14ac:dyDescent="0.2">
      <c r="A11" s="514" t="s">
        <v>54</v>
      </c>
      <c r="B11" s="515"/>
      <c r="C11" s="516"/>
      <c r="D11" s="517" t="s">
        <v>28</v>
      </c>
      <c r="E11" s="518"/>
      <c r="F11" s="519"/>
    </row>
    <row r="12" spans="1:6" ht="65.25" customHeight="1" thickBot="1" x14ac:dyDescent="0.25">
      <c r="A12" s="539" t="s">
        <v>179</v>
      </c>
      <c r="B12" s="540"/>
      <c r="C12" s="540"/>
      <c r="D12" s="540"/>
      <c r="E12" s="540"/>
      <c r="F12" s="541"/>
    </row>
    <row r="13" spans="1:6" ht="15" customHeight="1" thickBot="1" x14ac:dyDescent="0.25">
      <c r="A13" s="542"/>
      <c r="B13" s="542"/>
      <c r="C13" s="542"/>
      <c r="D13" s="542"/>
      <c r="E13" s="542"/>
      <c r="F13" s="542"/>
    </row>
    <row r="14" spans="1:6" ht="23.25" customHeight="1" thickBot="1" x14ac:dyDescent="0.25">
      <c r="A14" s="543" t="s">
        <v>125</v>
      </c>
      <c r="B14" s="544"/>
      <c r="C14" s="544"/>
      <c r="D14" s="544"/>
      <c r="E14" s="544"/>
      <c r="F14" s="545"/>
    </row>
    <row r="15" spans="1:6" ht="27.2" customHeight="1" x14ac:dyDescent="0.2">
      <c r="A15" s="477" t="s">
        <v>174</v>
      </c>
      <c r="B15" s="478"/>
      <c r="C15" s="478"/>
      <c r="D15" s="105" t="s">
        <v>28</v>
      </c>
      <c r="E15" s="552"/>
      <c r="F15" s="553"/>
    </row>
    <row r="16" spans="1:6" ht="24.75" customHeight="1" x14ac:dyDescent="0.2">
      <c r="A16" s="530" t="s">
        <v>56</v>
      </c>
      <c r="B16" s="531"/>
      <c r="C16" s="546"/>
      <c r="D16" s="547"/>
      <c r="E16" s="547"/>
      <c r="F16" s="548"/>
    </row>
    <row r="17" spans="1:6" ht="63.75" customHeight="1" thickBot="1" x14ac:dyDescent="0.25">
      <c r="A17" s="336" t="s">
        <v>205</v>
      </c>
      <c r="B17" s="337"/>
      <c r="C17" s="337"/>
      <c r="D17" s="337"/>
      <c r="E17" s="337"/>
      <c r="F17" s="338"/>
    </row>
    <row r="18" spans="1:6" ht="18.75" customHeight="1" thickBot="1" x14ac:dyDescent="0.25">
      <c r="A18" s="533"/>
      <c r="B18" s="534"/>
      <c r="C18" s="534"/>
      <c r="D18" s="534"/>
      <c r="E18" s="534"/>
      <c r="F18" s="535"/>
    </row>
    <row r="19" spans="1:6" ht="31.5" customHeight="1" thickBot="1" x14ac:dyDescent="0.25">
      <c r="A19" s="499" t="s">
        <v>136</v>
      </c>
      <c r="B19" s="554"/>
      <c r="C19" s="554"/>
      <c r="D19" s="554"/>
      <c r="E19" s="554"/>
      <c r="F19" s="555"/>
    </row>
    <row r="20" spans="1:6" ht="15" customHeight="1" x14ac:dyDescent="0.2">
      <c r="A20" s="549" t="s">
        <v>29</v>
      </c>
      <c r="B20" s="551" t="s">
        <v>30</v>
      </c>
      <c r="C20" s="551"/>
      <c r="D20" s="536" t="s">
        <v>57</v>
      </c>
      <c r="E20" s="537"/>
      <c r="F20" s="538"/>
    </row>
    <row r="21" spans="1:6" ht="24.2" customHeight="1" x14ac:dyDescent="0.2">
      <c r="A21" s="550"/>
      <c r="B21" s="508" t="s">
        <v>187</v>
      </c>
      <c r="C21" s="508"/>
      <c r="D21" s="504" t="s">
        <v>192</v>
      </c>
      <c r="E21" s="505"/>
      <c r="F21" s="506"/>
    </row>
    <row r="22" spans="1:6" ht="24.2" customHeight="1" x14ac:dyDescent="0.2">
      <c r="A22" s="550"/>
      <c r="B22" s="508"/>
      <c r="C22" s="508"/>
      <c r="D22" s="504"/>
      <c r="E22" s="505"/>
      <c r="F22" s="506"/>
    </row>
    <row r="23" spans="1:6" ht="30" customHeight="1" x14ac:dyDescent="0.2">
      <c r="A23" s="107" t="s">
        <v>58</v>
      </c>
      <c r="B23" s="508" t="s">
        <v>206</v>
      </c>
      <c r="C23" s="508"/>
      <c r="D23" s="508"/>
      <c r="E23" s="509" t="s">
        <v>207</v>
      </c>
      <c r="F23" s="510"/>
    </row>
    <row r="24" spans="1:6" ht="30" customHeight="1" thickBot="1" x14ac:dyDescent="0.25">
      <c r="A24" s="108" t="s">
        <v>31</v>
      </c>
      <c r="B24" s="507" t="s">
        <v>195</v>
      </c>
      <c r="C24" s="507"/>
      <c r="D24" s="507"/>
      <c r="E24" s="502" t="s">
        <v>194</v>
      </c>
      <c r="F24" s="503"/>
    </row>
  </sheetData>
  <sheetProtection password="C724" sheet="1" objects="1" scenarios="1" formatCells="0" formatColumns="0" formatRows="0" insertRows="0" insertHyperlinks="0" sort="0"/>
  <mergeCells count="33">
    <mergeCell ref="A18:F18"/>
    <mergeCell ref="D20:F20"/>
    <mergeCell ref="A12:F12"/>
    <mergeCell ref="A16:B16"/>
    <mergeCell ref="A13:F13"/>
    <mergeCell ref="A14:F14"/>
    <mergeCell ref="C16:F16"/>
    <mergeCell ref="A20:A22"/>
    <mergeCell ref="A15:C15"/>
    <mergeCell ref="A17:F17"/>
    <mergeCell ref="B20:C20"/>
    <mergeCell ref="E15:F15"/>
    <mergeCell ref="A19:F19"/>
    <mergeCell ref="A1:F1"/>
    <mergeCell ref="A11:C11"/>
    <mergeCell ref="D11:F11"/>
    <mergeCell ref="A2:F2"/>
    <mergeCell ref="D9:F9"/>
    <mergeCell ref="A4:F4"/>
    <mergeCell ref="D3:F3"/>
    <mergeCell ref="A10:F10"/>
    <mergeCell ref="A3:C3"/>
    <mergeCell ref="A8:F8"/>
    <mergeCell ref="A7:F7"/>
    <mergeCell ref="A9:C9"/>
    <mergeCell ref="E24:F24"/>
    <mergeCell ref="D22:F22"/>
    <mergeCell ref="B24:D24"/>
    <mergeCell ref="B21:C21"/>
    <mergeCell ref="D21:F21"/>
    <mergeCell ref="E23:F23"/>
    <mergeCell ref="B22:C22"/>
    <mergeCell ref="B23:D23"/>
  </mergeCells>
  <phoneticPr fontId="19" type="noConversion"/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E23" r:id="rId1"/>
    <hyperlink ref="E24" r:id="rId2"/>
    <hyperlink ref="D21" r:id="rId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81" orientation="portrait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7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133350</xdr:rowOff>
                  </from>
                  <to>
                    <xdr:col>4</xdr:col>
                    <xdr:colOff>352425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8" name="Check Box 3">
              <controlPr defaultSize="0" autoFill="0" autoLine="0" autoPict="0">
                <anchor moveWithCells="1">
                  <from>
                    <xdr:col>4</xdr:col>
                    <xdr:colOff>1371600</xdr:colOff>
                    <xdr:row>4</xdr:row>
                    <xdr:rowOff>142875</xdr:rowOff>
                  </from>
                  <to>
                    <xdr:col>5</xdr:col>
                    <xdr:colOff>285750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9" name="Check Box 4">
              <controlPr defaultSize="0" autoFill="0" autoLine="0" autoPict="0">
                <anchor moveWithCells="1">
                  <from>
                    <xdr:col>3</xdr:col>
                    <xdr:colOff>152400</xdr:colOff>
                    <xdr:row>4</xdr:row>
                    <xdr:rowOff>123825</xdr:rowOff>
                  </from>
                  <to>
                    <xdr:col>3</xdr:col>
                    <xdr:colOff>447675</xdr:colOff>
                    <xdr:row>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10" name="Check Box 5">
              <controlPr defaultSize="0" autoFill="0" autoLine="0" autoPict="0">
                <anchor moveWithCells="1">
                  <from>
                    <xdr:col>1</xdr:col>
                    <xdr:colOff>1247775</xdr:colOff>
                    <xdr:row>4</xdr:row>
                    <xdr:rowOff>123825</xdr:rowOff>
                  </from>
                  <to>
                    <xdr:col>2</xdr:col>
                    <xdr:colOff>285750</xdr:colOff>
                    <xdr:row>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1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114300</xdr:rowOff>
                  </from>
                  <to>
                    <xdr:col>0</xdr:col>
                    <xdr:colOff>285750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2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133350</xdr:rowOff>
                  </from>
                  <to>
                    <xdr:col>1</xdr:col>
                    <xdr:colOff>381000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3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361950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4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285750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5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381000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6" name="Check Box 11">
              <controlPr defaultSize="0" autoFill="0" autoLine="0" autoPict="0">
                <anchor moveWithCells="1">
                  <from>
                    <xdr:col>1</xdr:col>
                    <xdr:colOff>1247775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7" name="Check Box 12">
              <controlPr defaultSize="0" autoFill="0" autoLine="0" autoPict="0">
                <anchor moveWithCells="1">
                  <from>
                    <xdr:col>3</xdr:col>
                    <xdr:colOff>152400</xdr:colOff>
                    <xdr:row>5</xdr:row>
                    <xdr:rowOff>19050</xdr:rowOff>
                  </from>
                  <to>
                    <xdr:col>3</xdr:col>
                    <xdr:colOff>447675</xdr:colOff>
                    <xdr:row>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SheetLayoutView="120" workbookViewId="0">
      <selection activeCell="A3" sqref="A3"/>
    </sheetView>
  </sheetViews>
  <sheetFormatPr defaultColWidth="8.85546875" defaultRowHeight="12.75" x14ac:dyDescent="0.2"/>
  <cols>
    <col min="1" max="2" width="58.28515625" customWidth="1"/>
  </cols>
  <sheetData>
    <row r="1" spans="1:5" ht="22.5" customHeight="1" x14ac:dyDescent="0.2">
      <c r="A1" s="558" t="s">
        <v>143</v>
      </c>
      <c r="B1" s="559"/>
      <c r="C1" s="3"/>
      <c r="D1" s="3"/>
      <c r="E1" s="3"/>
    </row>
    <row r="2" spans="1:5" s="37" customFormat="1" ht="44.25" customHeight="1" x14ac:dyDescent="0.2">
      <c r="A2" s="109" t="s">
        <v>144</v>
      </c>
      <c r="B2" s="109" t="s">
        <v>145</v>
      </c>
      <c r="C2" s="3"/>
      <c r="D2" s="3"/>
      <c r="E2" s="3"/>
    </row>
    <row r="3" spans="1:5" ht="111" thickBot="1" x14ac:dyDescent="0.25">
      <c r="A3" s="124" t="s">
        <v>208</v>
      </c>
      <c r="B3" s="124" t="s">
        <v>176</v>
      </c>
    </row>
    <row r="4" spans="1:5" s="37" customFormat="1" ht="35.25" customHeight="1" x14ac:dyDescent="0.2">
      <c r="A4" s="556"/>
      <c r="B4" s="557"/>
    </row>
    <row r="5" spans="1:5" ht="21.75" customHeight="1" x14ac:dyDescent="0.2">
      <c r="A5" s="111" t="s">
        <v>146</v>
      </c>
      <c r="B5" s="110" t="s">
        <v>147</v>
      </c>
    </row>
    <row r="6" spans="1:5" ht="99.95" customHeight="1" thickBot="1" x14ac:dyDescent="0.25">
      <c r="A6" s="125" t="s">
        <v>177</v>
      </c>
      <c r="B6" s="126" t="s">
        <v>177</v>
      </c>
    </row>
  </sheetData>
  <mergeCells count="2">
    <mergeCell ref="A4:B4"/>
    <mergeCell ref="A1:B1"/>
  </mergeCells>
  <phoneticPr fontId="51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2" sqref="B2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36"/>
      <c r="B2" s="36"/>
      <c r="C2" s="36"/>
      <c r="D2" s="36"/>
      <c r="E2" s="36"/>
      <c r="F2" s="36"/>
      <c r="G2" s="36"/>
      <c r="H2" s="36"/>
      <c r="I2" s="36"/>
      <c r="J2" s="36" t="s">
        <v>53</v>
      </c>
      <c r="K2" s="36"/>
      <c r="L2" s="36"/>
      <c r="M2" s="36"/>
      <c r="N2" s="36"/>
      <c r="O2" s="36"/>
    </row>
    <row r="3" spans="1:15" x14ac:dyDescent="0.2">
      <c r="A3" s="36"/>
      <c r="B3" s="36" t="s">
        <v>27</v>
      </c>
      <c r="C3" s="36"/>
      <c r="D3" s="36" t="s">
        <v>15</v>
      </c>
      <c r="E3" s="36" t="s">
        <v>15</v>
      </c>
      <c r="F3" s="36"/>
      <c r="G3" s="36" t="s">
        <v>59</v>
      </c>
      <c r="H3" s="36"/>
      <c r="I3" s="36"/>
      <c r="J3" s="36" t="s">
        <v>15</v>
      </c>
      <c r="K3" s="36"/>
      <c r="L3" s="36" t="s">
        <v>55</v>
      </c>
      <c r="M3" s="36"/>
      <c r="N3" s="36"/>
      <c r="O3" s="36"/>
    </row>
    <row r="4" spans="1:15" x14ac:dyDescent="0.2">
      <c r="A4" s="36"/>
      <c r="B4" s="36" t="s">
        <v>28</v>
      </c>
      <c r="C4" s="36"/>
      <c r="D4" s="36" t="s">
        <v>28</v>
      </c>
      <c r="E4" s="36" t="s">
        <v>28</v>
      </c>
      <c r="F4" s="36"/>
      <c r="G4" s="36" t="s">
        <v>60</v>
      </c>
      <c r="H4" s="36"/>
      <c r="I4" s="36"/>
      <c r="J4" s="36" t="s">
        <v>28</v>
      </c>
      <c r="K4" s="36"/>
      <c r="L4" s="36" t="s">
        <v>61</v>
      </c>
      <c r="M4" s="36"/>
      <c r="N4" s="36"/>
      <c r="O4" s="36"/>
    </row>
    <row r="5" spans="1:15" x14ac:dyDescent="0.2">
      <c r="A5" s="36"/>
      <c r="B5" s="36"/>
      <c r="C5" s="36"/>
      <c r="D5" s="36" t="s">
        <v>49</v>
      </c>
      <c r="E5" s="36" t="s">
        <v>13</v>
      </c>
      <c r="F5" s="36"/>
      <c r="G5" s="36" t="s">
        <v>15</v>
      </c>
      <c r="H5" s="36"/>
      <c r="I5" s="36"/>
      <c r="J5" s="36" t="s">
        <v>53</v>
      </c>
      <c r="K5" s="36"/>
      <c r="L5" s="36" t="s">
        <v>62</v>
      </c>
      <c r="M5" s="36"/>
      <c r="N5" s="36"/>
      <c r="O5" s="36"/>
    </row>
    <row r="6" spans="1:15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 t="s">
        <v>49</v>
      </c>
      <c r="M6" s="36"/>
      <c r="N6" s="36"/>
      <c r="O6" s="36"/>
    </row>
    <row r="7" spans="1:15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</row>
    <row r="8" spans="1:15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x14ac:dyDescent="0.2">
      <c r="A9" s="36" t="s">
        <v>63</v>
      </c>
      <c r="B9" s="36"/>
      <c r="C9" s="36"/>
      <c r="D9" s="36" t="s">
        <v>66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36">
        <v>1</v>
      </c>
      <c r="B10" s="36" t="b">
        <v>0</v>
      </c>
      <c r="C10" s="36"/>
      <c r="D10" s="36">
        <v>1</v>
      </c>
      <c r="E10" s="36" t="b">
        <v>1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x14ac:dyDescent="0.2">
      <c r="A11" s="36">
        <v>2</v>
      </c>
      <c r="B11" s="36" t="b">
        <v>0</v>
      </c>
      <c r="C11" s="36"/>
      <c r="D11" s="36">
        <v>2</v>
      </c>
      <c r="E11" s="36" t="b">
        <v>0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">
      <c r="A12" s="36">
        <v>3</v>
      </c>
      <c r="B12" s="36" t="b">
        <v>0</v>
      </c>
      <c r="C12" s="36"/>
      <c r="D12" s="36">
        <v>3</v>
      </c>
      <c r="E12" s="36" t="b">
        <v>1</v>
      </c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">
      <c r="A13" s="36">
        <v>4</v>
      </c>
      <c r="B13" s="36" t="b">
        <v>0</v>
      </c>
      <c r="C13" s="36"/>
      <c r="D13" s="36">
        <v>4</v>
      </c>
      <c r="E13" s="36" t="b">
        <v>0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">
      <c r="A14" s="36">
        <v>5</v>
      </c>
      <c r="B14" s="36" t="b">
        <v>0</v>
      </c>
      <c r="C14" s="36"/>
      <c r="D14" s="36">
        <v>5</v>
      </c>
      <c r="E14" s="36" t="b">
        <v>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x14ac:dyDescent="0.2">
      <c r="A15" s="36">
        <v>6</v>
      </c>
      <c r="B15" s="36" t="b">
        <v>0</v>
      </c>
      <c r="C15" s="36"/>
      <c r="D15" s="36">
        <v>6</v>
      </c>
      <c r="E15" s="36" t="b">
        <v>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1:15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1:15" x14ac:dyDescent="0.2">
      <c r="A21" s="36" t="s">
        <v>112</v>
      </c>
      <c r="B21" s="36"/>
      <c r="C21" s="36"/>
      <c r="D21" s="36"/>
      <c r="E21" s="6" t="s">
        <v>164</v>
      </c>
      <c r="F21" s="36"/>
      <c r="G21" s="36"/>
      <c r="H21" s="6" t="s">
        <v>169</v>
      </c>
      <c r="I21" s="36"/>
      <c r="J21" s="36"/>
      <c r="K21" s="36"/>
      <c r="L21" s="36"/>
      <c r="M21" s="36"/>
    </row>
    <row r="22" spans="1:15" x14ac:dyDescent="0.2">
      <c r="A22" s="36" t="s">
        <v>109</v>
      </c>
      <c r="B22" s="36"/>
      <c r="C22" s="36"/>
      <c r="D22" s="36"/>
      <c r="E22" s="6" t="s">
        <v>165</v>
      </c>
      <c r="F22" s="36"/>
      <c r="G22" s="36"/>
      <c r="H22" s="6" t="s">
        <v>170</v>
      </c>
      <c r="I22" s="36"/>
      <c r="J22" s="36"/>
      <c r="K22" s="36"/>
      <c r="L22" s="36"/>
      <c r="M22" s="36"/>
      <c r="N22" s="36"/>
      <c r="O22" s="36"/>
    </row>
    <row r="23" spans="1:15" x14ac:dyDescent="0.2">
      <c r="A23" s="36" t="s">
        <v>110</v>
      </c>
      <c r="B23" s="36"/>
      <c r="C23" s="36"/>
      <c r="D23" s="36"/>
      <c r="E23" s="6" t="s">
        <v>166</v>
      </c>
      <c r="F23" s="36"/>
      <c r="G23" s="36"/>
      <c r="H23" s="6" t="s">
        <v>49</v>
      </c>
      <c r="I23" s="36"/>
      <c r="J23" s="36"/>
      <c r="K23" s="36"/>
      <c r="L23" s="36"/>
      <c r="M23" s="36"/>
      <c r="N23" s="36"/>
      <c r="O23" s="36"/>
    </row>
    <row r="24" spans="1:15" x14ac:dyDescent="0.2">
      <c r="A24" s="36" t="s">
        <v>111</v>
      </c>
      <c r="B24" s="36"/>
      <c r="C24" s="36"/>
      <c r="D24" s="36"/>
      <c r="E24" s="6" t="s">
        <v>167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x14ac:dyDescent="0.2">
      <c r="A25" s="36"/>
      <c r="B25" s="36"/>
      <c r="C25" s="36"/>
      <c r="D25" s="36"/>
      <c r="E25" s="6" t="s">
        <v>168</v>
      </c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x14ac:dyDescent="0.2">
      <c r="A26" s="36" t="s">
        <v>109</v>
      </c>
      <c r="B26" s="36"/>
      <c r="C26" s="36"/>
      <c r="D26" s="36"/>
      <c r="E26" s="6" t="s">
        <v>77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x14ac:dyDescent="0.2">
      <c r="A27" s="36"/>
      <c r="B27" s="36"/>
      <c r="C27" s="36"/>
      <c r="D27" s="36"/>
      <c r="E27" t="s">
        <v>77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22" sqref="A22:P22"/>
    </sheetView>
  </sheetViews>
  <sheetFormatPr defaultRowHeight="12.75" x14ac:dyDescent="0.2"/>
  <sheetData>
    <row r="1" spans="1:16" ht="12.95" customHeight="1" x14ac:dyDescent="0.2">
      <c r="A1" s="561" t="s">
        <v>172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120"/>
    </row>
    <row r="2" spans="1:16" x14ac:dyDescent="0.2">
      <c r="A2" s="561"/>
      <c r="B2" s="561"/>
      <c r="C2" s="561"/>
      <c r="D2" s="561"/>
      <c r="E2" s="561"/>
      <c r="F2" s="561"/>
      <c r="G2" s="561"/>
      <c r="H2" s="561"/>
      <c r="I2" s="561"/>
      <c r="J2" s="561"/>
      <c r="K2" s="561"/>
      <c r="L2" s="561"/>
      <c r="M2" s="561"/>
      <c r="N2" s="561"/>
      <c r="O2" s="561"/>
      <c r="P2" s="120"/>
    </row>
    <row r="3" spans="1:16" x14ac:dyDescent="0.2">
      <c r="A3" s="561"/>
      <c r="B3" s="561"/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  <c r="O3" s="561"/>
      <c r="P3" s="120"/>
    </row>
    <row r="4" spans="1:16" x14ac:dyDescent="0.2">
      <c r="A4" s="561"/>
      <c r="B4" s="561"/>
      <c r="C4" s="561"/>
      <c r="D4" s="561"/>
      <c r="E4" s="561"/>
      <c r="F4" s="561"/>
      <c r="G4" s="561"/>
      <c r="H4" s="561"/>
      <c r="I4" s="561"/>
      <c r="J4" s="561"/>
      <c r="K4" s="561"/>
      <c r="L4" s="561"/>
      <c r="M4" s="561"/>
      <c r="N4" s="561"/>
      <c r="O4" s="561"/>
      <c r="P4" s="120"/>
    </row>
    <row r="5" spans="1:16" x14ac:dyDescent="0.2">
      <c r="A5" s="561"/>
      <c r="B5" s="561"/>
      <c r="C5" s="561"/>
      <c r="D5" s="561"/>
      <c r="E5" s="561"/>
      <c r="F5" s="561"/>
      <c r="G5" s="561"/>
      <c r="H5" s="561"/>
      <c r="I5" s="561"/>
      <c r="J5" s="561"/>
      <c r="K5" s="561"/>
      <c r="L5" s="561"/>
      <c r="M5" s="561"/>
      <c r="N5" s="561"/>
      <c r="O5" s="561"/>
      <c r="P5" s="120"/>
    </row>
    <row r="6" spans="1:16" x14ac:dyDescent="0.2">
      <c r="A6" s="561"/>
      <c r="B6" s="561"/>
      <c r="C6" s="561"/>
      <c r="D6" s="561"/>
      <c r="E6" s="561"/>
      <c r="F6" s="561"/>
      <c r="G6" s="561"/>
      <c r="H6" s="561"/>
      <c r="I6" s="561"/>
      <c r="J6" s="561"/>
      <c r="K6" s="561"/>
      <c r="L6" s="561"/>
      <c r="M6" s="561"/>
      <c r="N6" s="561"/>
      <c r="O6" s="561"/>
      <c r="P6" s="120"/>
    </row>
    <row r="7" spans="1:16" x14ac:dyDescent="0.2">
      <c r="A7" s="562"/>
      <c r="B7" s="562"/>
      <c r="C7" s="562"/>
      <c r="D7" s="562"/>
      <c r="E7" s="562"/>
      <c r="F7" s="562"/>
      <c r="G7" s="562"/>
      <c r="H7" s="562"/>
      <c r="I7" s="562"/>
      <c r="J7" s="562"/>
      <c r="K7" s="562"/>
      <c r="L7" s="562"/>
      <c r="M7" s="562"/>
      <c r="N7" s="562"/>
      <c r="O7" s="562"/>
      <c r="P7" s="120"/>
    </row>
    <row r="8" spans="1:16" ht="31.5" customHeight="1" x14ac:dyDescent="0.2">
      <c r="A8" s="563" t="s">
        <v>171</v>
      </c>
      <c r="B8" s="563"/>
      <c r="C8" s="563"/>
      <c r="D8" s="563"/>
      <c r="E8" s="563"/>
      <c r="F8" s="563"/>
      <c r="G8" s="563"/>
      <c r="H8" s="563"/>
      <c r="I8" s="563"/>
      <c r="J8" s="563"/>
      <c r="K8" s="563"/>
      <c r="L8" s="563"/>
      <c r="M8" s="563"/>
      <c r="N8" s="563"/>
      <c r="O8" s="563"/>
      <c r="P8" s="10"/>
    </row>
    <row r="9" spans="1:16" x14ac:dyDescent="0.2">
      <c r="A9" s="560"/>
      <c r="B9" s="560"/>
      <c r="C9" s="560"/>
      <c r="D9" s="560"/>
      <c r="E9" s="560"/>
      <c r="F9" s="560"/>
      <c r="G9" s="560"/>
      <c r="H9" s="560"/>
      <c r="I9" s="560"/>
      <c r="J9" s="560"/>
      <c r="K9" s="560"/>
      <c r="L9" s="560"/>
      <c r="M9" s="560"/>
      <c r="N9" s="560"/>
      <c r="O9" s="560"/>
      <c r="P9" s="560"/>
    </row>
    <row r="10" spans="1:16" x14ac:dyDescent="0.2">
      <c r="A10" s="560"/>
      <c r="B10" s="560"/>
      <c r="C10" s="560"/>
      <c r="D10" s="560"/>
      <c r="E10" s="560"/>
      <c r="F10" s="560"/>
      <c r="G10" s="560"/>
      <c r="H10" s="560"/>
      <c r="I10" s="560"/>
      <c r="J10" s="560"/>
      <c r="K10" s="560"/>
      <c r="L10" s="560"/>
      <c r="M10" s="560"/>
      <c r="N10" s="560"/>
      <c r="O10" s="560"/>
      <c r="P10" s="560"/>
    </row>
    <row r="11" spans="1:16" x14ac:dyDescent="0.2">
      <c r="A11" s="560"/>
      <c r="B11" s="560"/>
      <c r="C11" s="560"/>
      <c r="D11" s="560"/>
      <c r="E11" s="560"/>
      <c r="F11" s="560"/>
      <c r="G11" s="560"/>
      <c r="H11" s="560"/>
      <c r="I11" s="560"/>
      <c r="J11" s="560"/>
      <c r="K11" s="560"/>
      <c r="L11" s="560"/>
      <c r="M11" s="560"/>
      <c r="N11" s="560"/>
      <c r="O11" s="560"/>
      <c r="P11" s="560"/>
    </row>
    <row r="12" spans="1:16" x14ac:dyDescent="0.2">
      <c r="A12" s="560"/>
      <c r="B12" s="560"/>
      <c r="C12" s="560"/>
      <c r="D12" s="560"/>
      <c r="E12" s="560"/>
      <c r="F12" s="560"/>
      <c r="G12" s="560"/>
      <c r="H12" s="560"/>
      <c r="I12" s="560"/>
      <c r="J12" s="560"/>
      <c r="K12" s="560"/>
      <c r="L12" s="560"/>
      <c r="M12" s="560"/>
      <c r="N12" s="560"/>
      <c r="O12" s="560"/>
      <c r="P12" s="560"/>
    </row>
    <row r="13" spans="1:16" x14ac:dyDescent="0.2">
      <c r="A13" s="560"/>
      <c r="B13" s="560"/>
      <c r="C13" s="560"/>
      <c r="D13" s="560"/>
      <c r="E13" s="560"/>
      <c r="F13" s="560"/>
      <c r="G13" s="560"/>
      <c r="H13" s="560"/>
      <c r="I13" s="560"/>
      <c r="J13" s="560"/>
      <c r="K13" s="560"/>
      <c r="L13" s="560"/>
      <c r="M13" s="560"/>
      <c r="N13" s="560"/>
      <c r="O13" s="560"/>
      <c r="P13" s="560"/>
    </row>
    <row r="14" spans="1:16" x14ac:dyDescent="0.2">
      <c r="A14" s="560"/>
      <c r="B14" s="560"/>
      <c r="C14" s="560"/>
      <c r="D14" s="560"/>
      <c r="E14" s="560"/>
      <c r="F14" s="560"/>
      <c r="G14" s="560"/>
      <c r="H14" s="560"/>
      <c r="I14" s="560"/>
      <c r="J14" s="560"/>
      <c r="K14" s="560"/>
      <c r="L14" s="560"/>
      <c r="M14" s="560"/>
      <c r="N14" s="560"/>
      <c r="O14" s="560"/>
      <c r="P14" s="560"/>
    </row>
    <row r="15" spans="1:16" x14ac:dyDescent="0.2">
      <c r="A15" s="560"/>
      <c r="B15" s="560"/>
      <c r="C15" s="560"/>
      <c r="D15" s="560"/>
      <c r="E15" s="560"/>
      <c r="F15" s="560"/>
      <c r="G15" s="560"/>
      <c r="H15" s="560"/>
      <c r="I15" s="560"/>
      <c r="J15" s="560"/>
      <c r="K15" s="560"/>
      <c r="L15" s="560"/>
      <c r="M15" s="560"/>
      <c r="N15" s="560"/>
      <c r="O15" s="560"/>
      <c r="P15" s="560"/>
    </row>
    <row r="16" spans="1:16" x14ac:dyDescent="0.2">
      <c r="A16" s="560"/>
      <c r="B16" s="560"/>
      <c r="C16" s="560"/>
      <c r="D16" s="560"/>
      <c r="E16" s="560"/>
      <c r="F16" s="560"/>
      <c r="G16" s="560"/>
      <c r="H16" s="560"/>
      <c r="I16" s="560"/>
      <c r="J16" s="560"/>
      <c r="K16" s="560"/>
      <c r="L16" s="560"/>
      <c r="M16" s="560"/>
      <c r="N16" s="560"/>
      <c r="O16" s="560"/>
      <c r="P16" s="560"/>
    </row>
    <row r="17" spans="1:16" x14ac:dyDescent="0.2">
      <c r="A17" s="560"/>
      <c r="B17" s="560"/>
      <c r="C17" s="560"/>
      <c r="D17" s="560"/>
      <c r="E17" s="560"/>
      <c r="F17" s="560"/>
      <c r="G17" s="560"/>
      <c r="H17" s="560"/>
      <c r="I17" s="560"/>
      <c r="J17" s="560"/>
      <c r="K17" s="560"/>
      <c r="L17" s="560"/>
      <c r="M17" s="560"/>
      <c r="N17" s="560"/>
      <c r="O17" s="560"/>
      <c r="P17" s="560"/>
    </row>
    <row r="18" spans="1:16" x14ac:dyDescent="0.2">
      <c r="A18" s="560"/>
      <c r="B18" s="560"/>
      <c r="C18" s="560"/>
      <c r="D18" s="560"/>
      <c r="E18" s="560"/>
      <c r="F18" s="560"/>
      <c r="G18" s="560"/>
      <c r="H18" s="560"/>
      <c r="I18" s="560"/>
      <c r="J18" s="560"/>
      <c r="K18" s="560"/>
      <c r="L18" s="560"/>
      <c r="M18" s="560"/>
      <c r="N18" s="560"/>
      <c r="O18" s="560"/>
      <c r="P18" s="560"/>
    </row>
    <row r="19" spans="1:16" x14ac:dyDescent="0.2">
      <c r="A19" s="560"/>
      <c r="B19" s="560"/>
      <c r="C19" s="560"/>
      <c r="D19" s="560"/>
      <c r="E19" s="560"/>
      <c r="F19" s="560"/>
      <c r="G19" s="560"/>
      <c r="H19" s="560"/>
      <c r="I19" s="560"/>
      <c r="J19" s="560"/>
      <c r="K19" s="560"/>
      <c r="L19" s="560"/>
      <c r="M19" s="560"/>
      <c r="N19" s="560"/>
      <c r="O19" s="560"/>
      <c r="P19" s="560"/>
    </row>
    <row r="20" spans="1:16" x14ac:dyDescent="0.2">
      <c r="A20" s="560"/>
      <c r="B20" s="560"/>
      <c r="C20" s="560"/>
      <c r="D20" s="560"/>
      <c r="E20" s="560"/>
      <c r="F20" s="560"/>
      <c r="G20" s="560"/>
      <c r="H20" s="560"/>
      <c r="I20" s="560"/>
      <c r="J20" s="560"/>
      <c r="K20" s="560"/>
      <c r="L20" s="560"/>
      <c r="M20" s="560"/>
      <c r="N20" s="560"/>
      <c r="O20" s="560"/>
      <c r="P20" s="560"/>
    </row>
    <row r="21" spans="1:16" x14ac:dyDescent="0.2">
      <c r="A21" s="560"/>
      <c r="B21" s="560"/>
      <c r="C21" s="560"/>
      <c r="D21" s="560"/>
      <c r="E21" s="560"/>
      <c r="F21" s="560"/>
      <c r="G21" s="560"/>
      <c r="H21" s="560"/>
      <c r="I21" s="560"/>
      <c r="J21" s="560"/>
      <c r="K21" s="560"/>
      <c r="L21" s="560"/>
      <c r="M21" s="560"/>
      <c r="N21" s="560"/>
      <c r="O21" s="560"/>
      <c r="P21" s="560"/>
    </row>
    <row r="22" spans="1:16" x14ac:dyDescent="0.2">
      <c r="A22" s="560"/>
      <c r="B22" s="560"/>
      <c r="C22" s="560"/>
      <c r="D22" s="560"/>
      <c r="E22" s="560"/>
      <c r="F22" s="560"/>
      <c r="G22" s="560"/>
      <c r="H22" s="560"/>
      <c r="I22" s="560"/>
      <c r="J22" s="560"/>
      <c r="K22" s="560"/>
      <c r="L22" s="560"/>
      <c r="M22" s="560"/>
      <c r="N22" s="560"/>
      <c r="O22" s="560"/>
      <c r="P22" s="560"/>
    </row>
    <row r="23" spans="1:16" x14ac:dyDescent="0.2">
      <c r="A23" s="560"/>
      <c r="B23" s="560"/>
      <c r="C23" s="560"/>
      <c r="D23" s="560"/>
      <c r="E23" s="560"/>
      <c r="F23" s="560"/>
      <c r="G23" s="560"/>
      <c r="H23" s="560"/>
      <c r="I23" s="560"/>
      <c r="J23" s="560"/>
      <c r="K23" s="560"/>
      <c r="L23" s="560"/>
      <c r="M23" s="560"/>
      <c r="N23" s="560"/>
      <c r="O23" s="560"/>
      <c r="P23" s="560"/>
    </row>
    <row r="24" spans="1:16" x14ac:dyDescent="0.2">
      <c r="A24" s="560"/>
      <c r="B24" s="560"/>
      <c r="C24" s="560"/>
      <c r="D24" s="560"/>
      <c r="E24" s="560"/>
      <c r="F24" s="560"/>
      <c r="G24" s="560"/>
      <c r="H24" s="560"/>
      <c r="I24" s="560"/>
      <c r="J24" s="560"/>
      <c r="K24" s="560"/>
      <c r="L24" s="560"/>
      <c r="M24" s="560"/>
      <c r="N24" s="560"/>
      <c r="O24" s="560"/>
      <c r="P24" s="560"/>
    </row>
    <row r="25" spans="1:16" x14ac:dyDescent="0.2">
      <c r="A25" s="560"/>
      <c r="B25" s="560"/>
      <c r="C25" s="560"/>
      <c r="D25" s="560"/>
      <c r="E25" s="560"/>
      <c r="F25" s="560"/>
      <c r="G25" s="560"/>
      <c r="H25" s="560"/>
      <c r="I25" s="560"/>
      <c r="J25" s="560"/>
      <c r="K25" s="560"/>
      <c r="L25" s="560"/>
      <c r="M25" s="560"/>
      <c r="N25" s="560"/>
      <c r="O25" s="560"/>
      <c r="P25" s="560"/>
    </row>
    <row r="26" spans="1:16" x14ac:dyDescent="0.2">
      <c r="A26" s="560"/>
      <c r="B26" s="560"/>
      <c r="C26" s="560"/>
      <c r="D26" s="560"/>
      <c r="E26" s="560"/>
      <c r="F26" s="560"/>
      <c r="G26" s="560"/>
      <c r="H26" s="560"/>
      <c r="I26" s="560"/>
      <c r="J26" s="560"/>
      <c r="K26" s="560"/>
      <c r="L26" s="560"/>
      <c r="M26" s="560"/>
      <c r="N26" s="560"/>
      <c r="O26" s="560"/>
      <c r="P26" s="560"/>
    </row>
    <row r="27" spans="1:16" x14ac:dyDescent="0.2">
      <c r="A27" s="560"/>
      <c r="B27" s="560"/>
      <c r="C27" s="560"/>
      <c r="D27" s="560"/>
      <c r="E27" s="560"/>
      <c r="F27" s="560"/>
      <c r="G27" s="560"/>
      <c r="H27" s="560"/>
      <c r="I27" s="560"/>
      <c r="J27" s="560"/>
      <c r="K27" s="560"/>
      <c r="L27" s="560"/>
      <c r="M27" s="560"/>
      <c r="N27" s="560"/>
      <c r="O27" s="560"/>
      <c r="P27" s="560"/>
    </row>
    <row r="28" spans="1:16" x14ac:dyDescent="0.2">
      <c r="A28" s="560"/>
      <c r="B28" s="560"/>
      <c r="C28" s="560"/>
      <c r="D28" s="560"/>
      <c r="E28" s="560"/>
      <c r="F28" s="560"/>
      <c r="G28" s="560"/>
      <c r="H28" s="560"/>
      <c r="I28" s="560"/>
      <c r="J28" s="560"/>
      <c r="K28" s="560"/>
      <c r="L28" s="560"/>
      <c r="M28" s="560"/>
      <c r="N28" s="560"/>
      <c r="O28" s="560"/>
      <c r="P28" s="560"/>
    </row>
    <row r="29" spans="1:16" x14ac:dyDescent="0.2">
      <c r="A29" s="560"/>
      <c r="B29" s="560"/>
      <c r="C29" s="560"/>
      <c r="D29" s="560"/>
      <c r="E29" s="560"/>
      <c r="F29" s="560"/>
      <c r="G29" s="560"/>
      <c r="H29" s="560"/>
      <c r="I29" s="560"/>
      <c r="J29" s="560"/>
      <c r="K29" s="560"/>
      <c r="L29" s="560"/>
      <c r="M29" s="560"/>
      <c r="N29" s="560"/>
      <c r="O29" s="560"/>
      <c r="P29" s="560"/>
    </row>
    <row r="30" spans="1:16" x14ac:dyDescent="0.2">
      <c r="A30" s="560"/>
      <c r="B30" s="560"/>
      <c r="C30" s="560"/>
      <c r="D30" s="560"/>
      <c r="E30" s="560"/>
      <c r="F30" s="560"/>
      <c r="G30" s="560"/>
      <c r="H30" s="560"/>
      <c r="I30" s="560"/>
      <c r="J30" s="560"/>
      <c r="K30" s="560"/>
      <c r="L30" s="560"/>
      <c r="M30" s="560"/>
      <c r="N30" s="560"/>
      <c r="O30" s="560"/>
      <c r="P30" s="560"/>
    </row>
    <row r="31" spans="1:16" x14ac:dyDescent="0.2">
      <c r="A31" s="560"/>
      <c r="B31" s="560"/>
      <c r="C31" s="560"/>
      <c r="D31" s="560"/>
      <c r="E31" s="560"/>
      <c r="F31" s="560"/>
      <c r="G31" s="560"/>
      <c r="H31" s="560"/>
      <c r="I31" s="560"/>
      <c r="J31" s="560"/>
      <c r="K31" s="560"/>
      <c r="L31" s="560"/>
      <c r="M31" s="560"/>
      <c r="N31" s="560"/>
      <c r="O31" s="560"/>
      <c r="P31" s="560"/>
    </row>
    <row r="32" spans="1:16" x14ac:dyDescent="0.2">
      <c r="A32" s="560"/>
      <c r="B32" s="560"/>
      <c r="C32" s="560"/>
      <c r="D32" s="560"/>
      <c r="E32" s="560"/>
      <c r="F32" s="560"/>
      <c r="G32" s="560"/>
      <c r="H32" s="560"/>
      <c r="I32" s="560"/>
      <c r="J32" s="560"/>
      <c r="K32" s="560"/>
      <c r="L32" s="560"/>
      <c r="M32" s="560"/>
      <c r="N32" s="560"/>
      <c r="O32" s="560"/>
      <c r="P32" s="560"/>
    </row>
    <row r="33" spans="1:16" x14ac:dyDescent="0.2">
      <c r="A33" s="560"/>
      <c r="B33" s="560"/>
      <c r="C33" s="560"/>
      <c r="D33" s="560"/>
      <c r="E33" s="560"/>
      <c r="F33" s="560"/>
      <c r="G33" s="560"/>
      <c r="H33" s="560"/>
      <c r="I33" s="560"/>
      <c r="J33" s="560"/>
      <c r="K33" s="560"/>
      <c r="L33" s="560"/>
      <c r="M33" s="560"/>
      <c r="N33" s="560"/>
      <c r="O33" s="560"/>
      <c r="P33" s="560"/>
    </row>
    <row r="34" spans="1:16" x14ac:dyDescent="0.2">
      <c r="A34" s="560"/>
      <c r="B34" s="560"/>
      <c r="C34" s="560"/>
      <c r="D34" s="560"/>
      <c r="E34" s="560"/>
      <c r="F34" s="560"/>
      <c r="G34" s="560"/>
      <c r="H34" s="560"/>
      <c r="I34" s="560"/>
      <c r="J34" s="560"/>
      <c r="K34" s="560"/>
      <c r="L34" s="560"/>
      <c r="M34" s="560"/>
      <c r="N34" s="560"/>
      <c r="O34" s="560"/>
      <c r="P34" s="560"/>
    </row>
    <row r="35" spans="1:16" x14ac:dyDescent="0.2">
      <c r="A35" s="56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</row>
    <row r="36" spans="1:16" x14ac:dyDescent="0.2">
      <c r="A36" s="560"/>
      <c r="B36" s="560"/>
      <c r="C36" s="560"/>
      <c r="D36" s="560"/>
      <c r="E36" s="560"/>
      <c r="F36" s="560"/>
      <c r="G36" s="560"/>
      <c r="H36" s="560"/>
      <c r="I36" s="560"/>
      <c r="J36" s="560"/>
      <c r="K36" s="560"/>
      <c r="L36" s="560"/>
      <c r="M36" s="560"/>
      <c r="N36" s="560"/>
      <c r="O36" s="560"/>
      <c r="P36" s="560"/>
    </row>
    <row r="37" spans="1:16" x14ac:dyDescent="0.2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</row>
    <row r="38" spans="1:16" x14ac:dyDescent="0.2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</row>
    <row r="39" spans="1:16" x14ac:dyDescent="0.2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</row>
    <row r="40" spans="1:16" x14ac:dyDescent="0.2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</row>
    <row r="41" spans="1:16" x14ac:dyDescent="0.2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</row>
  </sheetData>
  <mergeCells count="30">
    <mergeCell ref="A26:P26"/>
    <mergeCell ref="A25:P25"/>
    <mergeCell ref="A20:P20"/>
    <mergeCell ref="A27:P27"/>
    <mergeCell ref="A36:P36"/>
    <mergeCell ref="A28:P28"/>
    <mergeCell ref="A29:P29"/>
    <mergeCell ref="A30:P30"/>
    <mergeCell ref="A31:P31"/>
    <mergeCell ref="A35:P35"/>
    <mergeCell ref="A34:P34"/>
    <mergeCell ref="A33:P33"/>
    <mergeCell ref="A32:P32"/>
    <mergeCell ref="A1:O7"/>
    <mergeCell ref="A9:P9"/>
    <mergeCell ref="A10:P10"/>
    <mergeCell ref="A11:P11"/>
    <mergeCell ref="A8:O8"/>
    <mergeCell ref="A12:P12"/>
    <mergeCell ref="A24:P24"/>
    <mergeCell ref="A19:P19"/>
    <mergeCell ref="A16:P16"/>
    <mergeCell ref="A23:P23"/>
    <mergeCell ref="A13:P13"/>
    <mergeCell ref="A17:P17"/>
    <mergeCell ref="A15:P15"/>
    <mergeCell ref="A18:P18"/>
    <mergeCell ref="A22:P22"/>
    <mergeCell ref="A21:P21"/>
    <mergeCell ref="A14:P14"/>
  </mergeCells>
  <phoneticPr fontId="5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15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Munka1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 Ildikó</dc:creator>
  <cp:lastModifiedBy>Hegedűs Ildikó</cp:lastModifiedBy>
  <cp:lastPrinted>2013-04-23T11:21:11Z</cp:lastPrinted>
  <dcterms:created xsi:type="dcterms:W3CDTF">2010-12-01T16:37:31Z</dcterms:created>
  <dcterms:modified xsi:type="dcterms:W3CDTF">2015-05-20T07:13:32Z</dcterms:modified>
</cp:coreProperties>
</file>