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72" windowWidth="15576" windowHeight="11820"/>
  </bookViews>
  <sheets>
    <sheet name="FŐLAP" sheetId="1" r:id="rId1"/>
  </sheets>
  <externalReferences>
    <externalReference r:id="rId2"/>
    <externalReference r:id="rId3"/>
    <externalReference r:id="rId4"/>
  </externalReferences>
  <definedNames>
    <definedName name="dasasda">[1]Munka2!$J$4:$J$9</definedName>
    <definedName name="foglalkoztatas">[2]sup.!$E$20:$E$26</definedName>
    <definedName name="foglalkoztatás">[3]Munka2!$J$4:$J$9</definedName>
    <definedName name="foglalkoztatas2">[2]sup.!$H$21:$H$23</definedName>
    <definedName name="foglalkoztatás2">[3]Munka2!$J$13:$J$15</definedName>
    <definedName name="igazgatas">[2]sup.!$G$3:$G$5</definedName>
    <definedName name="lista">[2]sup.!$B$3:$B$4</definedName>
    <definedName name="lista_1">[2]sup.!$B$3:$B$4</definedName>
    <definedName name="lista2">[2]sup.!$D$3:$D$5</definedName>
    <definedName name="nemzetkozi2">[2]sup.!$L$3:$L$6</definedName>
    <definedName name="_xlnm.Print_Area" localSheetId="0">FŐLAP!$A$1:$G$35,FŐLAP!$A$37:$G$59</definedName>
    <definedName name="reszbenvalasz">[2]sup.!$J$3:$J$5</definedName>
    <definedName name="szuksegtelen">[2]sup.!$E$3:$E$5</definedName>
    <definedName name="Verseny">[2]sup.!$A$22:$A$24</definedName>
  </definedNames>
  <calcPr calcId="144525"/>
</workbook>
</file>

<file path=xl/calcChain.xml><?xml version="1.0" encoding="utf-8"?>
<calcChain xmlns="http://schemas.openxmlformats.org/spreadsheetml/2006/main">
  <c r="B58" i="1" l="1"/>
  <c r="A56" i="1"/>
  <c r="E55" i="1"/>
  <c r="A54" i="1"/>
  <c r="E53" i="1"/>
  <c r="A50" i="1"/>
  <c r="E48" i="1"/>
  <c r="E43" i="1"/>
  <c r="D43" i="1"/>
  <c r="F42" i="1"/>
  <c r="E42" i="1"/>
  <c r="E45" i="1" s="1"/>
  <c r="D42" i="1"/>
  <c r="D44" i="1" s="1"/>
  <c r="F41" i="1"/>
  <c r="E41" i="1"/>
  <c r="D41" i="1"/>
  <c r="D45" i="1" s="1"/>
  <c r="F40" i="1"/>
  <c r="F44" i="1" s="1"/>
  <c r="E40" i="1"/>
  <c r="D40" i="1"/>
  <c r="F39" i="1"/>
  <c r="E39" i="1"/>
  <c r="A34" i="1"/>
  <c r="D32" i="1"/>
  <c r="B32" i="1"/>
  <c r="D31" i="1"/>
  <c r="B31" i="1"/>
  <c r="D30" i="1"/>
  <c r="B30" i="1"/>
  <c r="D22" i="1"/>
  <c r="D21" i="1"/>
  <c r="A17" i="1"/>
  <c r="D16" i="1"/>
  <c r="E44" i="1" l="1"/>
  <c r="F45" i="1"/>
</calcChain>
</file>

<file path=xl/sharedStrings.xml><?xml version="1.0" encoding="utf-8"?>
<sst xmlns="http://schemas.openxmlformats.org/spreadsheetml/2006/main" count="72" uniqueCount="67">
  <si>
    <t>H A T Á S V I Z S G Á L A T I     L A P</t>
  </si>
  <si>
    <t>Iktatószám:</t>
  </si>
  <si>
    <t>/2015/NÜF</t>
  </si>
  <si>
    <t>Dátum:</t>
  </si>
  <si>
    <t>2015. május</t>
  </si>
  <si>
    <t>A hatásvizsgálat elkészítésére fordított idő:</t>
  </si>
  <si>
    <t>Kapcsolódó hatásvizsgálati lapok:</t>
  </si>
  <si>
    <t>Hatásvizsgálatba bevont személyek, szervezetek:</t>
  </si>
  <si>
    <t>Nemzeti Egészségfejlesztési Intézet Dohányzás Fókuszpont</t>
  </si>
  <si>
    <t>Vizsgált időtáv:</t>
  </si>
  <si>
    <t>Előterjesztés címe:</t>
  </si>
  <si>
    <t>Előterjesztés a dohánytermékek előállításáról, forgalomba hozataláról és ellenőrzéséről, a kombinált figyelmeztetésekről, valamint az egészségvédelmi bírság alkalmazásának részletes szabályairól szóló 39/2013. (II. 14.) Korm. rendelet  módosításáról</t>
  </si>
  <si>
    <t>Előterjesztő:</t>
  </si>
  <si>
    <t>EMMI</t>
  </si>
  <si>
    <t>Intézkedés megnevezése:</t>
  </si>
  <si>
    <t xml:space="preserve"> jogharmonizációs célú módosítás </t>
  </si>
  <si>
    <t>Előterjesztés szükségessége:</t>
  </si>
  <si>
    <t xml:space="preserve">A tagállamoknak a dohánytermékek és kapcsolódó termékek gyártására, kiszerelésére és értékesítésére vonatkozó törvényi, rendeleti és közigazgatási rendelkezései közelítéséről és a 2001/37/EK irányelv hatályon kívül helyezéséről szóló, az Európai Parlament és a Tanács 2014/40/EU irányelve (2014. április 3.) (a továbbiakban: Irányelv) alapján szükséges a jogszabályok módosítása. </t>
  </si>
  <si>
    <t>Utolsó módosítás dátuma:</t>
  </si>
  <si>
    <t>Következő módosítás várható dátuma:</t>
  </si>
  <si>
    <t>Előzmények:</t>
  </si>
  <si>
    <t xml:space="preserve">A tagállamoknak a dohánytermékek és kapcsolódó termékek gyártására, kiszerelésére és értékesítésére vonatkozó törvényi, rendeleti és közigazgatási rendelkezései közelítéséről és a 2001/37/EK irányelv hatályon kívül helyezéséről szóló, az Európai Parlament és a Tanács 2014/40/EU irányelve </t>
  </si>
  <si>
    <t>Végrehajtás feltétételei</t>
  </si>
  <si>
    <t>Az intézkedés alkalmazásához szükséges személyi, szervezeti, tárgyi és pénzügyi feltételek adottak?</t>
  </si>
  <si>
    <t>igen</t>
  </si>
  <si>
    <t>igen, adottak</t>
  </si>
  <si>
    <t>I. VERSENYKÉPESSÉG</t>
  </si>
  <si>
    <t>1. Miként járul hozzá az intézkedés az ország versenyképeségének javításához?</t>
  </si>
  <si>
    <t>2. Az  intézkedés hozzájárul a foglalkozatás növeléséhez?</t>
  </si>
  <si>
    <t>nem</t>
  </si>
  <si>
    <t>Hány fővel?</t>
  </si>
  <si>
    <t>3. Megtörtént-e az intézkedés adminisztratív terhekre gyakorolt hatásainak vizsgálata?</t>
  </si>
  <si>
    <t xml:space="preserve">igen </t>
  </si>
  <si>
    <t>Piaci szereplők esetén</t>
  </si>
  <si>
    <t>Növekednek</t>
  </si>
  <si>
    <t>mértékben</t>
  </si>
  <si>
    <t>Csökkennek</t>
  </si>
  <si>
    <t>Közigazgatási szereplők esetén</t>
  </si>
  <si>
    <t>Lakossági és egyéb nem piaci szereplők esetén</t>
  </si>
  <si>
    <t>II. TÁRSADALMI FELZÁRKÓZÁS</t>
  </si>
  <si>
    <t>1. Érintett csoportok</t>
  </si>
  <si>
    <t>Csoport megnevezése</t>
  </si>
  <si>
    <t>Csoport mérete (fő)</t>
  </si>
  <si>
    <t>Előny - Hátrány</t>
  </si>
  <si>
    <t>1.</t>
  </si>
  <si>
    <t>2.</t>
  </si>
  <si>
    <t>3.</t>
  </si>
  <si>
    <t>2. Hatások összefoglalója</t>
  </si>
  <si>
    <t>III. STABIL KÖLTSÉGVETÉS</t>
  </si>
  <si>
    <t>Költségvetési hatások</t>
  </si>
  <si>
    <t>A vizsgált időszakban</t>
  </si>
  <si>
    <t>Az intézkedés költségvetési egyenlegrontó hatása</t>
  </si>
  <si>
    <t>Az intézkedés egyenlegrontó hatásának fedezete a költségvetésben</t>
  </si>
  <si>
    <t>Az intézkedés költségvetési egyenlegjavító hatása</t>
  </si>
  <si>
    <t>Az intézkedés egyenlegjavító hatásának figyelembevétele a költségvetésben</t>
  </si>
  <si>
    <t>-</t>
  </si>
  <si>
    <t>Teljes hatás</t>
  </si>
  <si>
    <t>Teljes hatás az elfogadott költségvetéshez képest</t>
  </si>
  <si>
    <t>IV. FENNTARTHATÓ FEJLŐDÉS</t>
  </si>
  <si>
    <t>Vannak-e az intézkedésben foglaltaknak jelentősnek ítélt környezeti vagy természeti hatásai?</t>
  </si>
  <si>
    <t xml:space="preserve"> Hatások  összefoglalója</t>
  </si>
  <si>
    <t>V. EGYÉB HATÁSOK</t>
  </si>
  <si>
    <t>Vannak-e az intézkedésben foglaltaknak jelentősnek ítélt egészséghatásai?</t>
  </si>
  <si>
    <t>Vannak-e az intézkedésnek további hatásai?</t>
  </si>
  <si>
    <t>Jóváhagyta:</t>
  </si>
  <si>
    <t>…………………………………….</t>
  </si>
  <si>
    <t>1 nap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</si>
</sst>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6" formatCode="#,##0\ &quot;Ft&quot;;[Red]\-#,##0\ &quot;Ft&quot;"/>
    <numFmt numFmtId="164" formatCode="#,##0\ &quot;Ft&quot;"/>
  </numFmts>
  <fonts count="21" x14ac:knownFonts="1">
    <font>
      <sz val="10"/>
      <name val="Arial"/>
    </font>
    <font>
      <b/>
      <sz val="20"/>
      <name val="Arial Narrow"/>
      <family val="2"/>
      <charset val="238"/>
    </font>
    <font>
      <sz val="10"/>
      <name val="Arial Narrow"/>
      <family val="2"/>
      <charset val="238"/>
    </font>
    <font>
      <sz val="12"/>
      <name val="Arial Narrow"/>
      <family val="2"/>
      <charset val="238"/>
    </font>
    <font>
      <sz val="12"/>
      <color rgb="FFFF0000"/>
      <name val="Arial Narrow"/>
      <family val="2"/>
      <charset val="238"/>
    </font>
    <font>
      <b/>
      <sz val="12"/>
      <name val="Arial Narrow"/>
      <family val="2"/>
      <charset val="238"/>
    </font>
    <font>
      <sz val="11"/>
      <name val="Arial Narrow"/>
      <family val="2"/>
      <charset val="238"/>
    </font>
    <font>
      <sz val="10"/>
      <color theme="0"/>
      <name val="Arial Narrow"/>
      <family val="2"/>
      <charset val="238"/>
    </font>
    <font>
      <b/>
      <sz val="14"/>
      <name val="Arial Narrow"/>
      <family val="2"/>
      <charset val="238"/>
    </font>
    <font>
      <sz val="12"/>
      <color theme="0"/>
      <name val="Arial Narrow"/>
      <family val="2"/>
      <charset val="238"/>
    </font>
    <font>
      <i/>
      <sz val="12"/>
      <name val="Arial Narrow"/>
      <family val="2"/>
      <charset val="238"/>
    </font>
    <font>
      <sz val="12"/>
      <color indexed="9"/>
      <name val="Arial Narrow"/>
      <family val="2"/>
      <charset val="238"/>
    </font>
    <font>
      <sz val="12"/>
      <color indexed="8"/>
      <name val="Arial Narrow"/>
      <family val="2"/>
      <charset val="238"/>
    </font>
    <font>
      <b/>
      <sz val="14"/>
      <color indexed="9"/>
      <name val="Arial Narrow"/>
      <family val="2"/>
      <charset val="238"/>
    </font>
    <font>
      <sz val="12"/>
      <color theme="1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b/>
      <sz val="14"/>
      <color theme="0"/>
      <name val="Arial Narrow"/>
      <family val="2"/>
      <charset val="238"/>
    </font>
    <font>
      <sz val="10"/>
      <color indexed="9"/>
      <name val="Arial Narrow"/>
      <family val="2"/>
      <charset val="238"/>
    </font>
    <font>
      <b/>
      <sz val="14"/>
      <color theme="1"/>
      <name val="Arial Narrow"/>
      <family val="2"/>
      <charset val="238"/>
    </font>
    <font>
      <sz val="10"/>
      <name val="Arial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indexed="9"/>
        <bgColor indexed="64"/>
      </patternFill>
    </fill>
  </fills>
  <borders count="89">
    <border>
      <left/>
      <right/>
      <top/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theme="0"/>
      </right>
      <top/>
      <bottom/>
      <diagonal/>
    </border>
    <border>
      <left style="thick">
        <color indexed="64"/>
      </left>
      <right/>
      <top style="thick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/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/>
      <top style="medium">
        <color indexed="64"/>
      </top>
      <bottom style="thin">
        <color theme="0"/>
      </bottom>
      <diagonal/>
    </border>
    <border>
      <left/>
      <right/>
      <top style="medium">
        <color indexed="64"/>
      </top>
      <bottom style="thin">
        <color theme="0"/>
      </bottom>
      <diagonal/>
    </border>
    <border>
      <left/>
      <right style="thin">
        <color indexed="64"/>
      </right>
      <top style="medium">
        <color indexed="64"/>
      </top>
      <bottom style="thin">
        <color theme="0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theme="1"/>
      </top>
      <bottom style="thin">
        <color indexed="64"/>
      </bottom>
      <diagonal/>
    </border>
    <border>
      <left/>
      <right/>
      <top style="thin">
        <color theme="1"/>
      </top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ck">
        <color theme="1"/>
      </left>
      <right/>
      <top/>
      <bottom/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thick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/>
      <right style="thick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theme="0"/>
      </bottom>
      <diagonal/>
    </border>
    <border>
      <left/>
      <right style="medium">
        <color indexed="64"/>
      </right>
      <top style="medium">
        <color indexed="64"/>
      </top>
      <bottom style="thin">
        <color theme="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/>
      <top style="thin">
        <color theme="0"/>
      </top>
      <bottom style="medium">
        <color indexed="64"/>
      </bottom>
      <diagonal/>
    </border>
    <border>
      <left/>
      <right/>
      <top style="thin">
        <color theme="0"/>
      </top>
      <bottom style="medium">
        <color indexed="64"/>
      </bottom>
      <diagonal/>
    </border>
    <border>
      <left/>
      <right style="thick">
        <color indexed="64"/>
      </right>
      <top style="thin">
        <color theme="0"/>
      </top>
      <bottom style="medium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0" fillId="0" borderId="0"/>
  </cellStyleXfs>
  <cellXfs count="201">
    <xf numFmtId="0" fontId="0" fillId="0" borderId="0" xfId="0"/>
    <xf numFmtId="0" fontId="2" fillId="0" borderId="0" xfId="0" applyFont="1" applyBorder="1"/>
    <xf numFmtId="0" fontId="2" fillId="0" borderId="0" xfId="0" applyFont="1"/>
    <xf numFmtId="0" fontId="3" fillId="0" borderId="6" xfId="0" applyFont="1" applyBorder="1" applyAlignment="1" applyProtection="1">
      <alignment horizontal="left" vertical="center" wrapText="1"/>
    </xf>
    <xf numFmtId="0" fontId="3" fillId="0" borderId="7" xfId="0" applyFont="1" applyBorder="1" applyAlignment="1" applyProtection="1">
      <alignment horizontal="left" vertical="center" wrapText="1"/>
    </xf>
    <xf numFmtId="0" fontId="2" fillId="0" borderId="9" xfId="0" applyFont="1" applyBorder="1"/>
    <xf numFmtId="0" fontId="3" fillId="0" borderId="10" xfId="0" applyFont="1" applyBorder="1" applyAlignment="1" applyProtection="1">
      <alignment horizontal="left" vertical="center" wrapText="1"/>
    </xf>
    <xf numFmtId="0" fontId="3" fillId="0" borderId="13" xfId="0" applyFont="1" applyBorder="1" applyAlignment="1" applyProtection="1">
      <alignment horizontal="left" vertical="center" wrapText="1"/>
    </xf>
    <xf numFmtId="0" fontId="2" fillId="0" borderId="9" xfId="0" applyFont="1" applyBorder="1" applyProtection="1">
      <protection locked="0"/>
    </xf>
    <xf numFmtId="0" fontId="2" fillId="0" borderId="0" xfId="0" applyFont="1" applyProtection="1">
      <protection locked="0"/>
    </xf>
    <xf numFmtId="0" fontId="3" fillId="0" borderId="14" xfId="0" applyFont="1" applyBorder="1" applyAlignment="1" applyProtection="1">
      <alignment horizontal="left" vertical="center" wrapText="1"/>
    </xf>
    <xf numFmtId="0" fontId="3" fillId="0" borderId="17" xfId="0" applyFont="1" applyBorder="1" applyAlignment="1" applyProtection="1">
      <alignment horizontal="left" vertical="center" wrapText="1"/>
    </xf>
    <xf numFmtId="0" fontId="5" fillId="0" borderId="1" xfId="0" applyFont="1" applyBorder="1" applyAlignment="1" applyProtection="1">
      <alignment horizontal="left" vertical="center" wrapText="1"/>
    </xf>
    <xf numFmtId="0" fontId="5" fillId="0" borderId="3" xfId="0" applyFont="1" applyBorder="1" applyAlignment="1" applyProtection="1">
      <alignment horizontal="left" vertical="center" wrapText="1"/>
    </xf>
    <xf numFmtId="0" fontId="5" fillId="0" borderId="21" xfId="0" applyFont="1" applyBorder="1" applyAlignment="1" applyProtection="1">
      <alignment horizontal="left" vertical="center" wrapText="1"/>
    </xf>
    <xf numFmtId="0" fontId="3" fillId="0" borderId="27" xfId="0" applyFont="1" applyBorder="1" applyAlignment="1" applyProtection="1">
      <alignment horizontal="left" vertical="center" wrapText="1"/>
    </xf>
    <xf numFmtId="0" fontId="3" fillId="0" borderId="14" xfId="0" applyNumberFormat="1" applyFont="1" applyBorder="1" applyAlignment="1" applyProtection="1">
      <alignment vertical="center" wrapText="1"/>
    </xf>
    <xf numFmtId="0" fontId="3" fillId="2" borderId="17" xfId="0" applyFont="1" applyFill="1" applyBorder="1" applyAlignment="1" applyProtection="1">
      <alignment horizontal="center" vertical="center" wrapText="1"/>
      <protection locked="0"/>
    </xf>
    <xf numFmtId="0" fontId="2" fillId="0" borderId="31" xfId="0" applyFont="1" applyBorder="1"/>
    <xf numFmtId="0" fontId="2" fillId="4" borderId="0" xfId="0" applyFont="1" applyFill="1"/>
    <xf numFmtId="0" fontId="9" fillId="6" borderId="18" xfId="0" applyFont="1" applyFill="1" applyBorder="1" applyAlignment="1" applyProtection="1">
      <alignment horizontal="center" vertical="center" wrapText="1"/>
    </xf>
    <xf numFmtId="0" fontId="3" fillId="2" borderId="42" xfId="0" applyFont="1" applyFill="1" applyBorder="1" applyAlignment="1" applyProtection="1">
      <alignment horizontal="center" vertical="center" wrapText="1"/>
      <protection locked="0"/>
    </xf>
    <xf numFmtId="0" fontId="3" fillId="7" borderId="10" xfId="0" applyFont="1" applyFill="1" applyBorder="1" applyAlignment="1" applyProtection="1">
      <alignment wrapText="1"/>
    </xf>
    <xf numFmtId="0" fontId="3" fillId="0" borderId="47" xfId="0" applyFont="1" applyBorder="1" applyAlignment="1" applyProtection="1">
      <alignment vertical="center" wrapText="1"/>
    </xf>
    <xf numFmtId="0" fontId="3" fillId="7" borderId="14" xfId="0" applyFont="1" applyFill="1" applyBorder="1" applyAlignment="1" applyProtection="1">
      <alignment wrapText="1"/>
    </xf>
    <xf numFmtId="0" fontId="3" fillId="0" borderId="42" xfId="0" applyFont="1" applyBorder="1" applyAlignment="1" applyProtection="1">
      <alignment vertical="center" wrapText="1"/>
    </xf>
    <xf numFmtId="6" fontId="3" fillId="7" borderId="54" xfId="0" applyNumberFormat="1" applyFont="1" applyFill="1" applyBorder="1" applyAlignment="1" applyProtection="1">
      <alignment vertical="center" wrapText="1"/>
    </xf>
    <xf numFmtId="0" fontId="3" fillId="7" borderId="27" xfId="0" applyFont="1" applyFill="1" applyBorder="1" applyAlignment="1" applyProtection="1">
      <alignment wrapText="1"/>
    </xf>
    <xf numFmtId="6" fontId="3" fillId="7" borderId="56" xfId="0" applyNumberFormat="1" applyFont="1" applyFill="1" applyBorder="1" applyAlignment="1" applyProtection="1">
      <alignment vertical="center" wrapText="1"/>
    </xf>
    <xf numFmtId="0" fontId="2" fillId="0" borderId="62" xfId="0" applyFont="1" applyBorder="1"/>
    <xf numFmtId="0" fontId="3" fillId="0" borderId="63" xfId="0" applyFont="1" applyBorder="1" applyAlignment="1" applyProtection="1">
      <alignment wrapText="1"/>
    </xf>
    <xf numFmtId="0" fontId="3" fillId="0" borderId="38" xfId="0" applyFont="1" applyBorder="1" applyAlignment="1" applyProtection="1">
      <alignment horizontal="center" vertical="center" wrapText="1"/>
    </xf>
    <xf numFmtId="0" fontId="3" fillId="0" borderId="10" xfId="0" applyFont="1" applyBorder="1" applyAlignment="1" applyProtection="1">
      <alignment horizontal="center" vertical="center" wrapText="1"/>
    </xf>
    <xf numFmtId="0" fontId="3" fillId="7" borderId="13" xfId="0" applyFont="1" applyFill="1" applyBorder="1" applyAlignment="1" applyProtection="1">
      <alignment vertical="center" wrapText="1"/>
    </xf>
    <xf numFmtId="0" fontId="3" fillId="0" borderId="14" xfId="0" applyFont="1" applyBorder="1" applyAlignment="1" applyProtection="1">
      <alignment horizontal="center" vertical="center" wrapText="1"/>
    </xf>
    <xf numFmtId="0" fontId="3" fillId="7" borderId="17" xfId="0" applyFont="1" applyFill="1" applyBorder="1" applyAlignment="1" applyProtection="1">
      <alignment vertical="center" wrapText="1"/>
    </xf>
    <xf numFmtId="0" fontId="7" fillId="4" borderId="59" xfId="0" applyFont="1" applyFill="1" applyBorder="1" applyAlignment="1" applyProtection="1">
      <alignment horizontal="center" vertical="center" wrapText="1"/>
      <protection locked="0"/>
    </xf>
    <xf numFmtId="0" fontId="7" fillId="4" borderId="0" xfId="0" applyFont="1" applyFill="1" applyBorder="1" applyAlignment="1" applyProtection="1">
      <alignment horizontal="center" vertical="center" wrapText="1"/>
      <protection locked="0"/>
    </xf>
    <xf numFmtId="0" fontId="7" fillId="0" borderId="9" xfId="0" applyFont="1" applyBorder="1"/>
    <xf numFmtId="0" fontId="7" fillId="0" borderId="0" xfId="0" applyFont="1"/>
    <xf numFmtId="0" fontId="15" fillId="7" borderId="13" xfId="0" applyFont="1" applyFill="1" applyBorder="1" applyAlignment="1" applyProtection="1">
      <alignment horizontal="center" vertical="center" wrapText="1"/>
    </xf>
    <xf numFmtId="0" fontId="14" fillId="7" borderId="13" xfId="0" applyFont="1" applyFill="1" applyBorder="1" applyAlignment="1" applyProtection="1">
      <alignment horizontal="center" vertical="center"/>
    </xf>
    <xf numFmtId="0" fontId="14" fillId="7" borderId="47" xfId="0" applyFont="1" applyFill="1" applyBorder="1" applyAlignment="1" applyProtection="1">
      <alignment horizontal="center" vertical="center"/>
    </xf>
    <xf numFmtId="164" fontId="5" fillId="7" borderId="13" xfId="0" applyNumberFormat="1" applyFont="1" applyFill="1" applyBorder="1" applyAlignment="1" applyProtection="1">
      <alignment horizontal="center" vertical="center" wrapText="1"/>
    </xf>
    <xf numFmtId="164" fontId="3" fillId="7" borderId="13" xfId="0" applyNumberFormat="1" applyFont="1" applyFill="1" applyBorder="1" applyAlignment="1" applyProtection="1">
      <alignment horizontal="center" vertical="center" wrapText="1"/>
    </xf>
    <xf numFmtId="164" fontId="3" fillId="7" borderId="47" xfId="0" applyNumberFormat="1" applyFont="1" applyFill="1" applyBorder="1" applyAlignment="1" applyProtection="1">
      <alignment horizontal="center" vertical="center" wrapText="1"/>
    </xf>
    <xf numFmtId="164" fontId="5" fillId="7" borderId="17" xfId="0" applyNumberFormat="1" applyFont="1" applyFill="1" applyBorder="1" applyAlignment="1" applyProtection="1">
      <alignment horizontal="center" vertical="center" wrapText="1"/>
    </xf>
    <xf numFmtId="164" fontId="3" fillId="7" borderId="17" xfId="0" applyNumberFormat="1" applyFont="1" applyFill="1" applyBorder="1" applyAlignment="1" applyProtection="1">
      <alignment horizontal="center" vertical="center" wrapText="1"/>
    </xf>
    <xf numFmtId="164" fontId="14" fillId="6" borderId="42" xfId="0" applyNumberFormat="1" applyFont="1" applyFill="1" applyBorder="1" applyAlignment="1" applyProtection="1">
      <alignment horizontal="center" vertical="center" wrapText="1"/>
    </xf>
    <xf numFmtId="164" fontId="5" fillId="7" borderId="72" xfId="0" applyNumberFormat="1" applyFont="1" applyFill="1" applyBorder="1" applyAlignment="1" applyProtection="1">
      <alignment horizontal="center" vertical="center" wrapText="1"/>
    </xf>
    <xf numFmtId="164" fontId="5" fillId="7" borderId="73" xfId="0" applyNumberFormat="1" applyFont="1" applyFill="1" applyBorder="1" applyAlignment="1" applyProtection="1">
      <alignment horizontal="center" vertical="center" wrapText="1"/>
    </xf>
    <xf numFmtId="164" fontId="5" fillId="7" borderId="75" xfId="0" applyNumberFormat="1" applyFont="1" applyFill="1" applyBorder="1" applyAlignment="1" applyProtection="1">
      <alignment horizontal="center" vertical="center" wrapText="1"/>
    </xf>
    <xf numFmtId="164" fontId="5" fillId="7" borderId="76" xfId="0" applyNumberFormat="1" applyFont="1" applyFill="1" applyBorder="1" applyAlignment="1" applyProtection="1">
      <alignment horizontal="center" vertical="center" wrapText="1"/>
    </xf>
    <xf numFmtId="0" fontId="16" fillId="4" borderId="59" xfId="0" applyFont="1" applyFill="1" applyBorder="1" applyAlignment="1" applyProtection="1">
      <alignment vertical="center" wrapText="1"/>
    </xf>
    <xf numFmtId="0" fontId="16" fillId="4" borderId="0" xfId="0" applyFont="1" applyFill="1" applyBorder="1" applyAlignment="1" applyProtection="1">
      <alignment vertical="center" wrapText="1"/>
    </xf>
    <xf numFmtId="0" fontId="18" fillId="4" borderId="19" xfId="0" applyFont="1" applyFill="1" applyBorder="1" applyAlignment="1" applyProtection="1">
      <alignment horizontal="center" vertical="center" wrapText="1"/>
      <protection locked="0"/>
    </xf>
    <xf numFmtId="0" fontId="18" fillId="4" borderId="0" xfId="0" applyFont="1" applyFill="1" applyBorder="1" applyAlignment="1" applyProtection="1">
      <alignment horizontal="center" vertical="center" wrapText="1"/>
      <protection locked="0"/>
    </xf>
    <xf numFmtId="0" fontId="3" fillId="0" borderId="1" xfId="0" applyNumberFormat="1" applyFont="1" applyBorder="1" applyAlignment="1" applyProtection="1">
      <alignment horizontal="center" vertical="center" wrapText="1"/>
    </xf>
    <xf numFmtId="0" fontId="2" fillId="10" borderId="19" xfId="0" applyNumberFormat="1" applyFont="1" applyFill="1" applyBorder="1" applyAlignment="1">
      <alignment vertical="center" wrapText="1"/>
    </xf>
    <xf numFmtId="49" fontId="2" fillId="10" borderId="0" xfId="0" applyNumberFormat="1" applyFont="1" applyFill="1" applyBorder="1" applyAlignment="1">
      <alignment vertical="center" wrapText="1"/>
    </xf>
    <xf numFmtId="49" fontId="2" fillId="10" borderId="19" xfId="0" applyNumberFormat="1" applyFont="1" applyFill="1" applyBorder="1" applyAlignment="1">
      <alignment vertical="center" wrapText="1"/>
    </xf>
    <xf numFmtId="0" fontId="2" fillId="10" borderId="0" xfId="0" applyNumberFormat="1" applyFont="1" applyFill="1" applyBorder="1" applyAlignment="1">
      <alignment vertical="center" wrapText="1"/>
    </xf>
    <xf numFmtId="0" fontId="11" fillId="8" borderId="87" xfId="0" applyFont="1" applyFill="1" applyBorder="1" applyAlignment="1" applyProtection="1">
      <alignment horizontal="left" vertical="center" wrapText="1"/>
    </xf>
    <xf numFmtId="0" fontId="3" fillId="7" borderId="11" xfId="0" applyFont="1" applyFill="1" applyBorder="1" applyAlignment="1" applyProtection="1">
      <alignment horizontal="center" vertical="center" wrapText="1"/>
    </xf>
    <xf numFmtId="0" fontId="3" fillId="7" borderId="88" xfId="0" applyFont="1" applyFill="1" applyBorder="1" applyAlignment="1" applyProtection="1">
      <alignment horizontal="center" vertical="center" wrapText="1"/>
    </xf>
    <xf numFmtId="0" fontId="14" fillId="7" borderId="67" xfId="0" applyFont="1" applyFill="1" applyBorder="1" applyAlignment="1" applyProtection="1">
      <alignment horizontal="center" vertical="top" wrapText="1"/>
    </xf>
    <xf numFmtId="0" fontId="14" fillId="7" borderId="68" xfId="0" applyFont="1" applyFill="1" applyBorder="1" applyAlignment="1" applyProtection="1">
      <alignment horizontal="center" vertical="top" wrapText="1"/>
    </xf>
    <xf numFmtId="0" fontId="14" fillId="7" borderId="69" xfId="0" applyFont="1" applyFill="1" applyBorder="1" applyAlignment="1" applyProtection="1">
      <alignment horizontal="center" vertical="top" wrapText="1"/>
    </xf>
    <xf numFmtId="0" fontId="3" fillId="7" borderId="3" xfId="0" applyNumberFormat="1" applyFont="1" applyFill="1" applyBorder="1" applyAlignment="1" applyProtection="1">
      <alignment horizontal="center" vertical="center" wrapText="1"/>
    </xf>
    <xf numFmtId="0" fontId="3" fillId="9" borderId="3" xfId="0" applyFont="1" applyFill="1" applyBorder="1" applyAlignment="1">
      <alignment horizontal="center" wrapText="1"/>
    </xf>
    <xf numFmtId="0" fontId="3" fillId="9" borderId="5" xfId="0" applyFont="1" applyFill="1" applyBorder="1" applyAlignment="1">
      <alignment horizontal="center" wrapText="1"/>
    </xf>
    <xf numFmtId="0" fontId="18" fillId="4" borderId="86" xfId="0" applyFont="1" applyFill="1" applyBorder="1" applyAlignment="1">
      <alignment horizontal="center" vertical="center" wrapText="1"/>
    </xf>
    <xf numFmtId="0" fontId="19" fillId="5" borderId="77" xfId="0" applyFont="1" applyFill="1" applyBorder="1" applyAlignment="1" applyProtection="1">
      <alignment horizontal="center" vertical="center" wrapText="1"/>
    </xf>
    <xf numFmtId="0" fontId="19" fillId="5" borderId="19" xfId="0" applyFont="1" applyFill="1" applyBorder="1" applyAlignment="1" applyProtection="1">
      <alignment horizontal="center" vertical="center" wrapText="1"/>
    </xf>
    <xf numFmtId="0" fontId="11" fillId="8" borderId="65" xfId="0" applyFont="1" applyFill="1" applyBorder="1" applyAlignment="1" applyProtection="1">
      <alignment horizontal="left" vertical="center" wrapText="1"/>
    </xf>
    <xf numFmtId="0" fontId="11" fillId="8" borderId="61" xfId="0" applyFont="1" applyFill="1" applyBorder="1" applyAlignment="1" applyProtection="1">
      <alignment horizontal="left" vertical="center" wrapText="1"/>
    </xf>
    <xf numFmtId="0" fontId="11" fillId="8" borderId="66" xfId="0" applyFont="1" applyFill="1" applyBorder="1" applyAlignment="1" applyProtection="1">
      <alignment horizontal="left" vertical="center" wrapText="1"/>
    </xf>
    <xf numFmtId="0" fontId="3" fillId="7" borderId="65" xfId="0" applyFont="1" applyFill="1" applyBorder="1" applyAlignment="1" applyProtection="1">
      <alignment horizontal="center" vertical="center" wrapText="1"/>
    </xf>
    <xf numFmtId="0" fontId="3" fillId="7" borderId="66" xfId="0" applyFont="1" applyFill="1" applyBorder="1" applyAlignment="1" applyProtection="1">
      <alignment horizontal="center" vertical="center" wrapText="1"/>
    </xf>
    <xf numFmtId="0" fontId="15" fillId="0" borderId="71" xfId="0" applyFont="1" applyFill="1" applyBorder="1" applyAlignment="1" applyProtection="1">
      <alignment horizontal="left" vertical="center" wrapText="1"/>
    </xf>
    <xf numFmtId="0" fontId="15" fillId="0" borderId="72" xfId="0" applyFont="1" applyFill="1" applyBorder="1" applyAlignment="1" applyProtection="1">
      <alignment horizontal="left" vertical="center" wrapText="1"/>
    </xf>
    <xf numFmtId="0" fontId="15" fillId="0" borderId="74" xfId="0" applyFont="1" applyFill="1" applyBorder="1" applyAlignment="1" applyProtection="1">
      <alignment horizontal="left" vertical="center" wrapText="1"/>
    </xf>
    <xf numFmtId="0" fontId="15" fillId="0" borderId="75" xfId="0" applyFont="1" applyFill="1" applyBorder="1" applyAlignment="1" applyProtection="1">
      <alignment horizontal="left" vertical="center" wrapText="1"/>
    </xf>
    <xf numFmtId="0" fontId="8" fillId="5" borderId="77" xfId="0" applyFont="1" applyFill="1" applyBorder="1" applyAlignment="1" applyProtection="1">
      <alignment horizontal="center" vertical="center" wrapText="1"/>
    </xf>
    <xf numFmtId="0" fontId="17" fillId="5" borderId="19" xfId="0" applyFont="1" applyFill="1" applyBorder="1" applyAlignment="1" applyProtection="1">
      <alignment horizontal="center" vertical="center" wrapText="1"/>
    </xf>
    <xf numFmtId="0" fontId="17" fillId="5" borderId="78" xfId="0" applyFont="1" applyFill="1" applyBorder="1" applyAlignment="1" applyProtection="1">
      <alignment horizontal="center" vertical="center" wrapText="1"/>
    </xf>
    <xf numFmtId="0" fontId="11" fillId="8" borderId="79" xfId="0" applyFont="1" applyFill="1" applyBorder="1" applyAlignment="1" applyProtection="1">
      <alignment horizontal="left" vertical="center" wrapText="1"/>
    </xf>
    <xf numFmtId="0" fontId="11" fillId="8" borderId="44" xfId="0" applyFont="1" applyFill="1" applyBorder="1" applyAlignment="1" applyProtection="1">
      <alignment horizontal="left" vertical="center" wrapText="1"/>
    </xf>
    <xf numFmtId="0" fontId="11" fillId="8" borderId="80" xfId="0" applyFont="1" applyFill="1" applyBorder="1" applyAlignment="1" applyProtection="1">
      <alignment horizontal="left" vertical="center" wrapText="1"/>
    </xf>
    <xf numFmtId="0" fontId="3" fillId="7" borderId="81" xfId="0" applyFont="1" applyFill="1" applyBorder="1" applyAlignment="1" applyProtection="1">
      <alignment horizontal="center" vertical="center" wrapText="1"/>
    </xf>
    <xf numFmtId="0" fontId="3" fillId="7" borderId="82" xfId="0" applyFont="1" applyFill="1" applyBorder="1" applyAlignment="1" applyProtection="1">
      <alignment horizontal="center" vertical="center" wrapText="1"/>
    </xf>
    <xf numFmtId="0" fontId="11" fillId="8" borderId="83" xfId="0" applyFont="1" applyFill="1" applyBorder="1" applyAlignment="1" applyProtection="1">
      <alignment horizontal="center" vertical="center" wrapText="1"/>
    </xf>
    <xf numFmtId="0" fontId="11" fillId="8" borderId="84" xfId="0" applyFont="1" applyFill="1" applyBorder="1" applyAlignment="1" applyProtection="1">
      <alignment horizontal="center" vertical="center" wrapText="1"/>
    </xf>
    <xf numFmtId="0" fontId="11" fillId="8" borderId="85" xfId="0" applyFont="1" applyFill="1" applyBorder="1" applyAlignment="1" applyProtection="1">
      <alignment horizontal="center" vertical="center" wrapText="1"/>
    </xf>
    <xf numFmtId="0" fontId="11" fillId="8" borderId="35" xfId="0" applyFont="1" applyFill="1" applyBorder="1" applyAlignment="1" applyProtection="1">
      <alignment horizontal="center" vertical="center" wrapText="1"/>
    </xf>
    <xf numFmtId="0" fontId="11" fillId="8" borderId="36" xfId="0" applyFont="1" applyFill="1" applyBorder="1" applyAlignment="1" applyProtection="1">
      <alignment horizontal="center" vertical="center" wrapText="1"/>
    </xf>
    <xf numFmtId="0" fontId="11" fillId="8" borderId="53" xfId="0" applyFont="1" applyFill="1" applyBorder="1" applyAlignment="1" applyProtection="1">
      <alignment horizontal="center" vertical="center" wrapText="1"/>
    </xf>
    <xf numFmtId="0" fontId="14" fillId="0" borderId="70" xfId="0" applyFont="1" applyFill="1" applyBorder="1" applyAlignment="1" applyProtection="1">
      <alignment horizontal="center" vertical="center" wrapText="1"/>
    </xf>
    <xf numFmtId="0" fontId="14" fillId="0" borderId="26" xfId="0" applyFont="1" applyFill="1" applyBorder="1" applyAlignment="1" applyProtection="1">
      <alignment horizontal="center" vertical="center" wrapText="1"/>
    </xf>
    <xf numFmtId="0" fontId="14" fillId="0" borderId="12" xfId="0" applyFont="1" applyFill="1" applyBorder="1" applyAlignment="1" applyProtection="1">
      <alignment horizontal="center" vertical="center" wrapText="1"/>
    </xf>
    <xf numFmtId="0" fontId="14" fillId="0" borderId="10" xfId="0" applyFont="1" applyFill="1" applyBorder="1" applyAlignment="1" applyProtection="1">
      <alignment horizontal="left" vertical="center" wrapText="1"/>
    </xf>
    <xf numFmtId="0" fontId="14" fillId="0" borderId="13" xfId="0" applyFont="1" applyFill="1" applyBorder="1" applyAlignment="1" applyProtection="1">
      <alignment horizontal="left" vertical="center" wrapText="1"/>
    </xf>
    <xf numFmtId="0" fontId="14" fillId="0" borderId="40" xfId="0" applyFont="1" applyFill="1" applyBorder="1" applyAlignment="1" applyProtection="1">
      <alignment horizontal="left" vertical="center" wrapText="1"/>
    </xf>
    <xf numFmtId="0" fontId="14" fillId="0" borderId="41" xfId="0" applyFont="1" applyFill="1" applyBorder="1" applyAlignment="1" applyProtection="1">
      <alignment horizontal="left" vertical="center" wrapText="1"/>
    </xf>
    <xf numFmtId="0" fontId="3" fillId="7" borderId="17" xfId="0" applyFont="1" applyFill="1" applyBorder="1" applyAlignment="1" applyProtection="1">
      <alignment horizontal="center" vertical="center" wrapText="1"/>
    </xf>
    <xf numFmtId="0" fontId="3" fillId="0" borderId="17" xfId="0" applyFont="1" applyBorder="1" applyAlignment="1" applyProtection="1">
      <alignment horizontal="center" wrapText="1"/>
    </xf>
    <xf numFmtId="0" fontId="3" fillId="0" borderId="42" xfId="0" applyFont="1" applyBorder="1" applyAlignment="1" applyProtection="1">
      <alignment horizontal="center" wrapText="1"/>
    </xf>
    <xf numFmtId="0" fontId="11" fillId="8" borderId="65" xfId="0" applyFont="1" applyFill="1" applyBorder="1" applyAlignment="1" applyProtection="1">
      <alignment horizontal="center" vertical="center" wrapText="1"/>
    </xf>
    <xf numFmtId="0" fontId="11" fillId="8" borderId="61" xfId="0" applyFont="1" applyFill="1" applyBorder="1" applyAlignment="1" applyProtection="1">
      <alignment horizontal="center" vertical="center" wrapText="1"/>
    </xf>
    <xf numFmtId="0" fontId="11" fillId="8" borderId="66" xfId="0" applyFont="1" applyFill="1" applyBorder="1" applyAlignment="1" applyProtection="1">
      <alignment horizontal="center" vertical="center" wrapText="1"/>
    </xf>
    <xf numFmtId="0" fontId="7" fillId="4" borderId="0" xfId="0" applyFont="1" applyFill="1" applyBorder="1" applyAlignment="1" applyProtection="1">
      <alignment horizontal="center" vertical="center" wrapText="1"/>
      <protection locked="0"/>
    </xf>
    <xf numFmtId="0" fontId="8" fillId="5" borderId="32" xfId="0" applyFont="1" applyFill="1" applyBorder="1" applyAlignment="1" applyProtection="1">
      <alignment horizontal="center" vertical="center" wrapText="1"/>
      <protection locked="0"/>
    </xf>
    <xf numFmtId="0" fontId="8" fillId="5" borderId="33" xfId="0" applyFont="1" applyFill="1" applyBorder="1" applyAlignment="1" applyProtection="1">
      <alignment horizontal="center" vertical="center" wrapText="1"/>
      <protection locked="0"/>
    </xf>
    <xf numFmtId="0" fontId="8" fillId="5" borderId="34" xfId="0" applyFont="1" applyFill="1" applyBorder="1" applyAlignment="1" applyProtection="1">
      <alignment horizontal="center" vertical="center" wrapText="1"/>
      <protection locked="0"/>
    </xf>
    <xf numFmtId="0" fontId="11" fillId="8" borderId="60" xfId="0" applyFont="1" applyFill="1" applyBorder="1" applyAlignment="1" applyProtection="1">
      <alignment horizontal="center" vertical="center" wrapText="1"/>
    </xf>
    <xf numFmtId="0" fontId="3" fillId="0" borderId="38" xfId="0" applyFont="1" applyBorder="1" applyAlignment="1" applyProtection="1">
      <alignment horizontal="center" vertical="center" wrapText="1"/>
    </xf>
    <xf numFmtId="0" fontId="3" fillId="0" borderId="64" xfId="0" applyFont="1" applyBorder="1" applyAlignment="1" applyProtection="1">
      <alignment horizontal="center" vertical="center" wrapText="1"/>
    </xf>
    <xf numFmtId="0" fontId="3" fillId="7" borderId="13" xfId="0" applyFont="1" applyFill="1" applyBorder="1" applyAlignment="1" applyProtection="1">
      <alignment horizontal="center" vertical="center" wrapText="1"/>
    </xf>
    <xf numFmtId="0" fontId="3" fillId="0" borderId="13" xfId="0" applyFont="1" applyBorder="1" applyAlignment="1" applyProtection="1">
      <alignment horizontal="center" wrapText="1"/>
    </xf>
    <xf numFmtId="0" fontId="3" fillId="0" borderId="11" xfId="0" applyFont="1" applyBorder="1" applyAlignment="1" applyProtection="1">
      <alignment horizontal="center" wrapText="1"/>
    </xf>
    <xf numFmtId="0" fontId="3" fillId="0" borderId="13" xfId="0" applyFont="1" applyBorder="1" applyAlignment="1" applyProtection="1">
      <alignment horizontal="center" vertical="center" wrapText="1"/>
    </xf>
    <xf numFmtId="0" fontId="3" fillId="0" borderId="11" xfId="0" applyFont="1" applyBorder="1" applyAlignment="1" applyProtection="1">
      <alignment horizontal="center" vertical="center" wrapText="1"/>
    </xf>
    <xf numFmtId="0" fontId="3" fillId="0" borderId="47" xfId="0" applyFont="1" applyBorder="1" applyAlignment="1" applyProtection="1">
      <alignment horizontal="center" vertical="center" wrapText="1"/>
    </xf>
    <xf numFmtId="0" fontId="3" fillId="0" borderId="55" xfId="0" applyFont="1" applyBorder="1" applyAlignment="1" applyProtection="1">
      <alignment horizontal="center" vertical="center" wrapText="1"/>
    </xf>
    <xf numFmtId="0" fontId="3" fillId="0" borderId="15" xfId="0" applyFont="1" applyBorder="1" applyAlignment="1" applyProtection="1">
      <alignment horizontal="center" vertical="center" wrapText="1"/>
    </xf>
    <xf numFmtId="0" fontId="3" fillId="0" borderId="57" xfId="0" applyFont="1" applyBorder="1" applyAlignment="1" applyProtection="1">
      <alignment horizontal="center" vertical="center" wrapText="1"/>
    </xf>
    <xf numFmtId="0" fontId="2" fillId="0" borderId="58" xfId="0" applyFont="1" applyBorder="1" applyAlignment="1">
      <alignment horizontal="center" wrapText="1"/>
    </xf>
    <xf numFmtId="0" fontId="2" fillId="0" borderId="59" xfId="0" applyFont="1" applyBorder="1" applyAlignment="1">
      <alignment horizontal="center" wrapText="1"/>
    </xf>
    <xf numFmtId="0" fontId="8" fillId="5" borderId="32" xfId="0" applyFont="1" applyFill="1" applyBorder="1" applyAlignment="1" applyProtection="1">
      <alignment horizontal="center" vertical="center" wrapText="1"/>
    </xf>
    <xf numFmtId="0" fontId="13" fillId="5" borderId="33" xfId="0" applyFont="1" applyFill="1" applyBorder="1" applyAlignment="1" applyProtection="1">
      <alignment horizontal="center" vertical="center" wrapText="1"/>
    </xf>
    <xf numFmtId="0" fontId="13" fillId="5" borderId="34" xfId="0" applyFont="1" applyFill="1" applyBorder="1" applyAlignment="1" applyProtection="1">
      <alignment horizontal="center" vertical="center" wrapText="1"/>
    </xf>
    <xf numFmtId="0" fontId="12" fillId="3" borderId="48" xfId="0" applyFont="1" applyFill="1" applyBorder="1" applyAlignment="1" applyProtection="1">
      <alignment horizontal="center" vertical="center" wrapText="1"/>
    </xf>
    <xf numFmtId="0" fontId="12" fillId="3" borderId="49" xfId="0" applyFont="1" applyFill="1" applyBorder="1" applyAlignment="1" applyProtection="1">
      <alignment horizontal="center" vertical="center" wrapText="1"/>
    </xf>
    <xf numFmtId="0" fontId="12" fillId="3" borderId="25" xfId="0" applyFont="1" applyFill="1" applyBorder="1" applyAlignment="1" applyProtection="1">
      <alignment horizontal="center" vertical="center" wrapText="1"/>
    </xf>
    <xf numFmtId="0" fontId="12" fillId="3" borderId="50" xfId="0" applyFont="1" applyFill="1" applyBorder="1" applyAlignment="1" applyProtection="1">
      <alignment horizontal="center" vertical="center" wrapText="1"/>
    </xf>
    <xf numFmtId="6" fontId="3" fillId="7" borderId="11" xfId="0" applyNumberFormat="1" applyFont="1" applyFill="1" applyBorder="1" applyAlignment="1" applyProtection="1">
      <alignment horizontal="center" vertical="center" wrapText="1"/>
    </xf>
    <xf numFmtId="6" fontId="3" fillId="7" borderId="12" xfId="0" applyNumberFormat="1" applyFont="1" applyFill="1" applyBorder="1" applyAlignment="1" applyProtection="1">
      <alignment horizontal="center" vertical="center" wrapText="1"/>
    </xf>
    <xf numFmtId="0" fontId="3" fillId="0" borderId="17" xfId="0" applyFont="1" applyBorder="1" applyAlignment="1" applyProtection="1">
      <alignment horizontal="center" vertical="center" wrapText="1"/>
    </xf>
    <xf numFmtId="6" fontId="3" fillId="7" borderId="18" xfId="0" applyNumberFormat="1" applyFont="1" applyFill="1" applyBorder="1" applyAlignment="1" applyProtection="1">
      <alignment horizontal="center" vertical="center" wrapText="1"/>
    </xf>
    <xf numFmtId="6" fontId="3" fillId="7" borderId="51" xfId="0" applyNumberFormat="1" applyFont="1" applyFill="1" applyBorder="1" applyAlignment="1" applyProtection="1">
      <alignment horizontal="center" vertical="center" wrapText="1"/>
    </xf>
    <xf numFmtId="0" fontId="12" fillId="3" borderId="35" xfId="0" applyFont="1" applyFill="1" applyBorder="1" applyAlignment="1" applyProtection="1">
      <alignment horizontal="center" vertical="center" wrapText="1"/>
    </xf>
    <xf numFmtId="0" fontId="12" fillId="3" borderId="36" xfId="0" applyFont="1" applyFill="1" applyBorder="1" applyAlignment="1" applyProtection="1">
      <alignment horizontal="center" vertical="center" wrapText="1"/>
    </xf>
    <xf numFmtId="0" fontId="12" fillId="3" borderId="52" xfId="0" applyFont="1" applyFill="1" applyBorder="1" applyAlignment="1" applyProtection="1">
      <alignment horizontal="center" vertical="center" wrapText="1"/>
    </xf>
    <xf numFmtId="0" fontId="12" fillId="3" borderId="53" xfId="0" applyFont="1" applyFill="1" applyBorder="1" applyAlignment="1" applyProtection="1">
      <alignment horizontal="center" vertical="center" wrapText="1"/>
    </xf>
    <xf numFmtId="0" fontId="9" fillId="6" borderId="35" xfId="0" applyFont="1" applyFill="1" applyBorder="1" applyAlignment="1" applyProtection="1">
      <alignment horizontal="left" vertical="center" wrapText="1"/>
    </xf>
    <xf numFmtId="0" fontId="9" fillId="6" borderId="36" xfId="0" applyFont="1" applyFill="1" applyBorder="1" applyAlignment="1" applyProtection="1">
      <alignment horizontal="left" vertical="center" wrapText="1"/>
    </xf>
    <xf numFmtId="0" fontId="9" fillId="6" borderId="37" xfId="0" applyFont="1" applyFill="1" applyBorder="1" applyAlignment="1" applyProtection="1">
      <alignment horizontal="left" vertical="center" wrapText="1"/>
    </xf>
    <xf numFmtId="0" fontId="3" fillId="7" borderId="38" xfId="0" applyFont="1" applyFill="1" applyBorder="1" applyAlignment="1" applyProtection="1">
      <alignment horizontal="center" vertical="center" wrapText="1"/>
    </xf>
    <xf numFmtId="0" fontId="3" fillId="7" borderId="39" xfId="0" applyFont="1" applyFill="1" applyBorder="1" applyAlignment="1" applyProtection="1">
      <alignment horizontal="center" vertical="center" wrapText="1"/>
    </xf>
    <xf numFmtId="0" fontId="3" fillId="7" borderId="40" xfId="0" applyFont="1" applyFill="1" applyBorder="1" applyAlignment="1" applyProtection="1">
      <alignment horizontal="center" vertical="top" wrapText="1"/>
    </xf>
    <xf numFmtId="0" fontId="10" fillId="7" borderId="41" xfId="0" applyFont="1" applyFill="1" applyBorder="1" applyAlignment="1" applyProtection="1">
      <alignment horizontal="center" vertical="top" wrapText="1"/>
    </xf>
    <xf numFmtId="0" fontId="10" fillId="7" borderId="17" xfId="0" applyFont="1" applyFill="1" applyBorder="1" applyAlignment="1" applyProtection="1">
      <alignment horizontal="center" vertical="top" wrapText="1"/>
    </xf>
    <xf numFmtId="0" fontId="10" fillId="7" borderId="42" xfId="0" applyFont="1" applyFill="1" applyBorder="1" applyAlignment="1" applyProtection="1">
      <alignment horizontal="center" vertical="top" wrapText="1"/>
    </xf>
    <xf numFmtId="0" fontId="11" fillId="8" borderId="43" xfId="0" applyFont="1" applyFill="1" applyBorder="1" applyAlignment="1" applyProtection="1">
      <alignment horizontal="left" vertical="center" wrapText="1"/>
    </xf>
    <xf numFmtId="0" fontId="11" fillId="8" borderId="45" xfId="0" applyFont="1" applyFill="1" applyBorder="1" applyAlignment="1" applyProtection="1">
      <alignment horizontal="left" vertical="center" wrapText="1"/>
    </xf>
    <xf numFmtId="0" fontId="11" fillId="8" borderId="9" xfId="0" applyFont="1" applyFill="1" applyBorder="1" applyAlignment="1" applyProtection="1">
      <alignment horizontal="left" vertical="center" wrapText="1"/>
    </xf>
    <xf numFmtId="0" fontId="11" fillId="8" borderId="0" xfId="0" applyFont="1" applyFill="1" applyBorder="1" applyAlignment="1" applyProtection="1">
      <alignment horizontal="left" vertical="center" wrapText="1"/>
    </xf>
    <xf numFmtId="0" fontId="11" fillId="8" borderId="46" xfId="0" applyFont="1" applyFill="1" applyBorder="1" applyAlignment="1" applyProtection="1">
      <alignment horizontal="left" vertical="center" wrapText="1"/>
    </xf>
    <xf numFmtId="0" fontId="3" fillId="2" borderId="13" xfId="0" applyNumberFormat="1" applyFont="1" applyFill="1" applyBorder="1" applyAlignment="1" applyProtection="1">
      <alignment horizontal="center" vertical="center" wrapText="1"/>
      <protection locked="0"/>
    </xf>
    <xf numFmtId="0" fontId="3" fillId="2" borderId="47" xfId="0" applyNumberFormat="1" applyFont="1" applyFill="1" applyBorder="1" applyAlignment="1" applyProtection="1">
      <alignment horizontal="center" vertical="center" wrapText="1"/>
      <protection locked="0"/>
    </xf>
    <xf numFmtId="0" fontId="6" fillId="2" borderId="15" xfId="0" applyFont="1" applyFill="1" applyBorder="1" applyAlignment="1" applyProtection="1">
      <alignment horizontal="left" vertical="center" wrapText="1"/>
      <protection locked="0"/>
    </xf>
    <xf numFmtId="0" fontId="6" fillId="2" borderId="28" xfId="0" applyFont="1" applyFill="1" applyBorder="1" applyAlignment="1" applyProtection="1">
      <alignment horizontal="left" vertical="center" wrapText="1"/>
      <protection locked="0"/>
    </xf>
    <xf numFmtId="0" fontId="6" fillId="2" borderId="29" xfId="0" applyFont="1" applyFill="1" applyBorder="1" applyAlignment="1" applyProtection="1">
      <alignment horizontal="left" vertical="center" wrapText="1"/>
      <protection locked="0"/>
    </xf>
    <xf numFmtId="0" fontId="2" fillId="0" borderId="19" xfId="0" applyFont="1" applyBorder="1" applyAlignment="1">
      <alignment horizontal="center" vertical="center" wrapText="1"/>
    </xf>
    <xf numFmtId="0" fontId="5" fillId="3" borderId="30" xfId="0" applyFont="1" applyFill="1" applyBorder="1" applyAlignment="1" applyProtection="1">
      <alignment horizontal="center" vertical="center" wrapText="1"/>
    </xf>
    <xf numFmtId="0" fontId="5" fillId="3" borderId="23" xfId="0" applyFont="1" applyFill="1" applyBorder="1" applyAlignment="1" applyProtection="1">
      <alignment horizontal="center" vertical="center" wrapText="1"/>
    </xf>
    <xf numFmtId="0" fontId="5" fillId="3" borderId="24" xfId="0" applyFont="1" applyFill="1" applyBorder="1" applyAlignment="1" applyProtection="1">
      <alignment horizontal="center" vertical="center" wrapText="1"/>
    </xf>
    <xf numFmtId="6" fontId="3" fillId="2" borderId="15" xfId="0" applyNumberFormat="1" applyFont="1" applyFill="1" applyBorder="1" applyAlignment="1" applyProtection="1">
      <alignment horizontal="center" vertical="center" wrapText="1"/>
      <protection locked="0"/>
    </xf>
    <xf numFmtId="6" fontId="3" fillId="2" borderId="28" xfId="0" applyNumberFormat="1" applyFont="1" applyFill="1" applyBorder="1" applyAlignment="1" applyProtection="1">
      <alignment horizontal="center" vertical="center" wrapText="1"/>
      <protection locked="0"/>
    </xf>
    <xf numFmtId="6" fontId="3" fillId="2" borderId="29" xfId="0" applyNumberFormat="1" applyFont="1" applyFill="1" applyBorder="1" applyAlignment="1" applyProtection="1">
      <alignment horizontal="center" vertical="center" wrapText="1"/>
      <protection locked="0"/>
    </xf>
    <xf numFmtId="0" fontId="7" fillId="4" borderId="19" xfId="0" applyNumberFormat="1" applyFont="1" applyFill="1" applyBorder="1" applyAlignment="1">
      <alignment horizontal="center" vertical="center" wrapText="1"/>
    </xf>
    <xf numFmtId="0" fontId="8" fillId="5" borderId="32" xfId="0" applyFont="1" applyFill="1" applyBorder="1" applyAlignment="1" applyProtection="1">
      <alignment horizontal="center" vertical="center"/>
    </xf>
    <xf numFmtId="0" fontId="8" fillId="5" borderId="33" xfId="0" applyFont="1" applyFill="1" applyBorder="1" applyAlignment="1" applyProtection="1">
      <alignment horizontal="center" vertical="center"/>
    </xf>
    <xf numFmtId="0" fontId="8" fillId="5" borderId="34" xfId="0" applyFont="1" applyFill="1" applyBorder="1" applyAlignment="1" applyProtection="1">
      <alignment horizontal="center" vertical="center"/>
    </xf>
    <xf numFmtId="0" fontId="3" fillId="2" borderId="4" xfId="0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5" fillId="2" borderId="4" xfId="0" applyFont="1" applyFill="1" applyBorder="1" applyAlignment="1" applyProtection="1">
      <alignment horizontal="center" vertical="center" wrapText="1"/>
      <protection locked="0"/>
    </xf>
    <xf numFmtId="0" fontId="5" fillId="2" borderId="20" xfId="0" applyFont="1" applyFill="1" applyBorder="1" applyAlignment="1" applyProtection="1">
      <alignment horizontal="center" vertical="center" wrapText="1"/>
      <protection locked="0"/>
    </xf>
    <xf numFmtId="0" fontId="3" fillId="2" borderId="22" xfId="0" applyFont="1" applyFill="1" applyBorder="1" applyAlignment="1" applyProtection="1">
      <alignment horizontal="center" vertical="center" wrapText="1"/>
      <protection locked="0"/>
    </xf>
    <xf numFmtId="0" fontId="3" fillId="2" borderId="23" xfId="0" applyFont="1" applyFill="1" applyBorder="1" applyAlignment="1" applyProtection="1">
      <alignment horizontal="center" vertical="center" wrapText="1"/>
      <protection locked="0"/>
    </xf>
    <xf numFmtId="0" fontId="3" fillId="2" borderId="24" xfId="0" applyFont="1" applyFill="1" applyBorder="1" applyAlignment="1" applyProtection="1">
      <alignment horizontal="center" vertical="center" wrapText="1"/>
      <protection locked="0"/>
    </xf>
    <xf numFmtId="0" fontId="6" fillId="2" borderId="8" xfId="0" applyFont="1" applyFill="1" applyBorder="1" applyAlignment="1" applyProtection="1">
      <alignment horizontal="center" vertical="center" wrapText="1"/>
      <protection locked="0"/>
    </xf>
    <xf numFmtId="0" fontId="3" fillId="2" borderId="25" xfId="0" applyFont="1" applyFill="1" applyBorder="1" applyAlignment="1" applyProtection="1">
      <alignment horizontal="center" vertical="center" wrapText="1"/>
      <protection locked="0"/>
    </xf>
    <xf numFmtId="0" fontId="3" fillId="2" borderId="11" xfId="0" applyFont="1" applyFill="1" applyBorder="1" applyAlignment="1" applyProtection="1">
      <alignment horizontal="center" vertical="center" wrapText="1"/>
      <protection locked="0"/>
    </xf>
    <xf numFmtId="0" fontId="3" fillId="2" borderId="12" xfId="0" applyFont="1" applyFill="1" applyBorder="1" applyAlignment="1" applyProtection="1">
      <alignment horizontal="center" vertical="center" wrapText="1"/>
      <protection locked="0"/>
    </xf>
    <xf numFmtId="0" fontId="3" fillId="2" borderId="26" xfId="0" applyFont="1" applyFill="1" applyBorder="1" applyAlignment="1" applyProtection="1">
      <alignment horizontal="center" vertical="center" wrapText="1"/>
      <protection locked="0"/>
    </xf>
    <xf numFmtId="0" fontId="1" fillId="0" borderId="1" xfId="0" applyFont="1" applyBorder="1" applyAlignment="1" applyProtection="1">
      <alignment horizontal="center" vertical="center" wrapText="1"/>
    </xf>
    <xf numFmtId="0" fontId="1" fillId="0" borderId="2" xfId="0" applyFont="1" applyBorder="1" applyAlignment="1" applyProtection="1">
      <alignment horizontal="center" vertical="center" wrapText="1"/>
    </xf>
    <xf numFmtId="0" fontId="1" fillId="0" borderId="3" xfId="0" applyFont="1" applyBorder="1" applyAlignment="1" applyProtection="1">
      <alignment horizontal="center" vertical="center" wrapText="1"/>
    </xf>
    <xf numFmtId="0" fontId="1" fillId="0" borderId="4" xfId="0" applyFont="1" applyBorder="1" applyAlignment="1" applyProtection="1">
      <alignment horizontal="center" vertical="center" wrapText="1"/>
    </xf>
    <xf numFmtId="0" fontId="1" fillId="0" borderId="5" xfId="0" applyFont="1" applyBorder="1" applyAlignment="1" applyProtection="1">
      <alignment horizontal="center" vertical="center" wrapText="1"/>
    </xf>
    <xf numFmtId="0" fontId="4" fillId="2" borderId="7" xfId="0" applyFont="1" applyFill="1" applyBorder="1" applyAlignment="1" applyProtection="1">
      <alignment horizontal="center" vertical="center" wrapText="1"/>
      <protection locked="0"/>
    </xf>
    <xf numFmtId="14" fontId="4" fillId="2" borderId="7" xfId="0" applyNumberFormat="1" applyFont="1" applyFill="1" applyBorder="1" applyAlignment="1" applyProtection="1">
      <alignment horizontal="center" vertical="center" wrapText="1"/>
      <protection locked="0"/>
    </xf>
    <xf numFmtId="0" fontId="4" fillId="2" borderId="8" xfId="0" applyFont="1" applyFill="1" applyBorder="1" applyAlignment="1" applyProtection="1">
      <alignment horizontal="center" vertical="center" wrapText="1"/>
      <protection locked="0"/>
    </xf>
    <xf numFmtId="0" fontId="4" fillId="2" borderId="11" xfId="0" applyFont="1" applyFill="1" applyBorder="1" applyAlignment="1" applyProtection="1">
      <alignment horizontal="center" vertical="center" wrapText="1"/>
      <protection locked="0"/>
    </xf>
    <xf numFmtId="0" fontId="4" fillId="2" borderId="12" xfId="0" applyFont="1" applyFill="1" applyBorder="1" applyAlignment="1" applyProtection="1">
      <alignment horizontal="center" vertical="center" wrapText="1"/>
      <protection locked="0"/>
    </xf>
    <xf numFmtId="0" fontId="3" fillId="2" borderId="13" xfId="0" applyFont="1" applyFill="1" applyBorder="1" applyAlignment="1" applyProtection="1">
      <alignment horizontal="center" vertical="center" wrapText="1"/>
      <protection locked="0"/>
    </xf>
    <xf numFmtId="0" fontId="3" fillId="2" borderId="15" xfId="0" applyFont="1" applyFill="1" applyBorder="1" applyAlignment="1" applyProtection="1">
      <alignment horizontal="center" vertical="center" wrapText="1"/>
      <protection locked="0"/>
    </xf>
    <xf numFmtId="0" fontId="3" fillId="2" borderId="16" xfId="0" applyFont="1" applyFill="1" applyBorder="1" applyAlignment="1" applyProtection="1">
      <alignment horizontal="center" vertical="center" wrapText="1"/>
      <protection locked="0"/>
    </xf>
    <xf numFmtId="0" fontId="3" fillId="2" borderId="17" xfId="0" applyFont="1" applyFill="1" applyBorder="1" applyAlignment="1" applyProtection="1">
      <alignment horizontal="center" vertical="center" wrapText="1"/>
      <protection locked="0"/>
    </xf>
    <xf numFmtId="0" fontId="3" fillId="2" borderId="18" xfId="0" applyFont="1" applyFill="1" applyBorder="1" applyAlignment="1" applyProtection="1">
      <alignment horizontal="center" vertical="center" wrapText="1"/>
      <protection locked="0"/>
    </xf>
  </cellXfs>
  <cellStyles count="2">
    <cellStyle name="Normál" xfId="0" builtinId="0"/>
    <cellStyle name="Normál 2" xfId="1"/>
  </cellStyles>
  <dxfs count="14"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ont>
        <color theme="0" tint="-0.34998626667073579"/>
      </font>
    </dxf>
    <dxf>
      <font>
        <color theme="0" tint="-0.3499862666707357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ctrlProps/ctrlProp1.xml><?xml version="1.0" encoding="utf-8"?>
<formControlPr xmlns="http://schemas.microsoft.com/office/spreadsheetml/2009/9/main" objectType="CheckBox" checked="Checked" fmlaLink="[2]sup.!$E$10" lockText="1" noThreeD="1"/>
</file>

<file path=xl/ctrlProps/ctrlProp10.xml><?xml version="1.0" encoding="utf-8"?>
<formControlPr xmlns="http://schemas.microsoft.com/office/spreadsheetml/2009/9/main" objectType="CheckBox" checked="Checked" fmlaLink="[2]sup.!$B$13" lockText="1" noThreeD="1"/>
</file>

<file path=xl/ctrlProps/ctrlProp11.xml><?xml version="1.0" encoding="utf-8"?>
<formControlPr xmlns="http://schemas.microsoft.com/office/spreadsheetml/2009/9/main" objectType="CheckBox" fmlaLink="[2]sup.!$B$14" lockText="1" noThreeD="1"/>
</file>

<file path=xl/ctrlProps/ctrlProp12.xml><?xml version="1.0" encoding="utf-8"?>
<formControlPr xmlns="http://schemas.microsoft.com/office/spreadsheetml/2009/9/main" objectType="CheckBox" checked="Checked" fmlaLink="[2]sup.!$B$15" lockText="1" noThreeD="1"/>
</file>

<file path=xl/ctrlProps/ctrlProp2.xml><?xml version="1.0" encoding="utf-8"?>
<formControlPr xmlns="http://schemas.microsoft.com/office/spreadsheetml/2009/9/main" objectType="CheckBox" fmlaLink="[2]sup.!$E$11" lockText="1" noThreeD="1"/>
</file>

<file path=xl/ctrlProps/ctrlProp3.xml><?xml version="1.0" encoding="utf-8"?>
<formControlPr xmlns="http://schemas.microsoft.com/office/spreadsheetml/2009/9/main" objectType="CheckBox" fmlaLink="[2]sup.!$E$13" lockText="1" noThreeD="1"/>
</file>

<file path=xl/ctrlProps/ctrlProp4.xml><?xml version="1.0" encoding="utf-8"?>
<formControlPr xmlns="http://schemas.microsoft.com/office/spreadsheetml/2009/9/main" objectType="CheckBox" fmlaLink="[2]sup.!$E$15" lockText="1" noThreeD="1"/>
</file>

<file path=xl/ctrlProps/ctrlProp5.xml><?xml version="1.0" encoding="utf-8"?>
<formControlPr xmlns="http://schemas.microsoft.com/office/spreadsheetml/2009/9/main" objectType="CheckBox" checked="Checked" fmlaLink="[2]sup.!$E$12" lockText="1" noThreeD="1"/>
</file>

<file path=xl/ctrlProps/ctrlProp6.xml><?xml version="1.0" encoding="utf-8"?>
<formControlPr xmlns="http://schemas.microsoft.com/office/spreadsheetml/2009/9/main" objectType="CheckBox" checked="Checked" fmlaLink="[2]sup.!$E$14" lockText="1" noThreeD="1"/>
</file>

<file path=xl/ctrlProps/ctrlProp7.xml><?xml version="1.0" encoding="utf-8"?>
<formControlPr xmlns="http://schemas.microsoft.com/office/spreadsheetml/2009/9/main" objectType="CheckBox" checked="Checked" fmlaLink="[2]sup.!$B$10" lockText="1" noThreeD="1"/>
</file>

<file path=xl/ctrlProps/ctrlProp8.xml><?xml version="1.0" encoding="utf-8"?>
<formControlPr xmlns="http://schemas.microsoft.com/office/spreadsheetml/2009/9/main" objectType="CheckBox" fmlaLink="[2]sup.!$B$11" lockText="1" noThreeD="1"/>
</file>

<file path=xl/ctrlProps/ctrlProp9.xml><?xml version="1.0" encoding="utf-8"?>
<formControlPr xmlns="http://schemas.microsoft.com/office/spreadsheetml/2009/9/main" objectType="CheckBox" fmlaLink="[2]sup.!$B$12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1051560</xdr:colOff>
          <xdr:row>28</xdr:row>
          <xdr:rowOff>152400</xdr:rowOff>
        </xdr:from>
        <xdr:to>
          <xdr:col>5</xdr:col>
          <xdr:colOff>38100</xdr:colOff>
          <xdr:row>30</xdr:row>
          <xdr:rowOff>22860</xdr:rowOff>
        </xdr:to>
        <xdr:sp macro="" textlink="">
          <xdr:nvSpPr>
            <xdr:cNvPr id="1025" name="Check Box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68580</xdr:colOff>
          <xdr:row>28</xdr:row>
          <xdr:rowOff>160020</xdr:rowOff>
        </xdr:from>
        <xdr:to>
          <xdr:col>5</xdr:col>
          <xdr:colOff>365760</xdr:colOff>
          <xdr:row>30</xdr:row>
          <xdr:rowOff>30480</xdr:rowOff>
        </xdr:to>
        <xdr:sp macro=""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68580</xdr:colOff>
          <xdr:row>29</xdr:row>
          <xdr:rowOff>190500</xdr:rowOff>
        </xdr:from>
        <xdr:to>
          <xdr:col>5</xdr:col>
          <xdr:colOff>365760</xdr:colOff>
          <xdr:row>31</xdr:row>
          <xdr:rowOff>30480</xdr:rowOff>
        </xdr:to>
        <xdr:sp macro=""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68580</xdr:colOff>
          <xdr:row>30</xdr:row>
          <xdr:rowOff>190500</xdr:rowOff>
        </xdr:from>
        <xdr:to>
          <xdr:col>5</xdr:col>
          <xdr:colOff>365760</xdr:colOff>
          <xdr:row>32</xdr:row>
          <xdr:rowOff>0</xdr:rowOff>
        </xdr:to>
        <xdr:sp macro=""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1051560</xdr:colOff>
          <xdr:row>29</xdr:row>
          <xdr:rowOff>175260</xdr:rowOff>
        </xdr:from>
        <xdr:to>
          <xdr:col>5</xdr:col>
          <xdr:colOff>38100</xdr:colOff>
          <xdr:row>31</xdr:row>
          <xdr:rowOff>7620</xdr:rowOff>
        </xdr:to>
        <xdr:sp macro=""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1051560</xdr:colOff>
          <xdr:row>30</xdr:row>
          <xdr:rowOff>190500</xdr:rowOff>
        </xdr:from>
        <xdr:to>
          <xdr:col>5</xdr:col>
          <xdr:colOff>38100</xdr:colOff>
          <xdr:row>32</xdr:row>
          <xdr:rowOff>0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1036320</xdr:colOff>
          <xdr:row>19</xdr:row>
          <xdr:rowOff>228600</xdr:rowOff>
        </xdr:from>
        <xdr:to>
          <xdr:col>0</xdr:col>
          <xdr:colOff>1341120</xdr:colOff>
          <xdr:row>20</xdr:row>
          <xdr:rowOff>220980</xdr:rowOff>
        </xdr:to>
        <xdr:sp macro="" textlink="">
          <xdr:nvSpPr>
            <xdr:cNvPr id="1031" name="Check Box 7" hidden="1">
              <a:extLst>
                <a:ext uri="{63B3BB69-23CF-44E3-9099-C40C66FF867C}">
                  <a14:compatExt spid="_x0000_s103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1036320</xdr:colOff>
          <xdr:row>20</xdr:row>
          <xdr:rowOff>228600</xdr:rowOff>
        </xdr:from>
        <xdr:to>
          <xdr:col>0</xdr:col>
          <xdr:colOff>1341120</xdr:colOff>
          <xdr:row>21</xdr:row>
          <xdr:rowOff>228600</xdr:rowOff>
        </xdr:to>
        <xdr:sp macro="" textlink="">
          <xdr:nvSpPr>
            <xdr:cNvPr id="1032" name="Check Box 8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1051560</xdr:colOff>
          <xdr:row>23</xdr:row>
          <xdr:rowOff>0</xdr:rowOff>
        </xdr:from>
        <xdr:to>
          <xdr:col>0</xdr:col>
          <xdr:colOff>1356360</xdr:colOff>
          <xdr:row>24</xdr:row>
          <xdr:rowOff>0</xdr:rowOff>
        </xdr:to>
        <xdr:sp macro="" textlink="">
          <xdr:nvSpPr>
            <xdr:cNvPr id="1033" name="Check Box 9" hidden="1">
              <a:extLst>
                <a:ext uri="{63B3BB69-23CF-44E3-9099-C40C66FF867C}">
                  <a14:compatExt spid="_x0000_s103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1051560</xdr:colOff>
          <xdr:row>23</xdr:row>
          <xdr:rowOff>228600</xdr:rowOff>
        </xdr:from>
        <xdr:to>
          <xdr:col>0</xdr:col>
          <xdr:colOff>1356360</xdr:colOff>
          <xdr:row>24</xdr:row>
          <xdr:rowOff>228600</xdr:rowOff>
        </xdr:to>
        <xdr:sp macro="" textlink="">
          <xdr:nvSpPr>
            <xdr:cNvPr id="1034" name="Check Box 10" hidden="1">
              <a:extLst>
                <a:ext uri="{63B3BB69-23CF-44E3-9099-C40C66FF867C}">
                  <a14:compatExt spid="_x0000_s103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906780</xdr:colOff>
          <xdr:row>23</xdr:row>
          <xdr:rowOff>0</xdr:rowOff>
        </xdr:from>
        <xdr:to>
          <xdr:col>3</xdr:col>
          <xdr:colOff>1219200</xdr:colOff>
          <xdr:row>24</xdr:row>
          <xdr:rowOff>0</xdr:rowOff>
        </xdr:to>
        <xdr:sp macro="" textlink="">
          <xdr:nvSpPr>
            <xdr:cNvPr id="1035" name="Check Box 11" hidden="1">
              <a:extLst>
                <a:ext uri="{63B3BB69-23CF-44E3-9099-C40C66FF867C}">
                  <a14:compatExt spid="_x0000_s103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906780</xdr:colOff>
          <xdr:row>23</xdr:row>
          <xdr:rowOff>228600</xdr:rowOff>
        </xdr:from>
        <xdr:to>
          <xdr:col>3</xdr:col>
          <xdr:colOff>1219200</xdr:colOff>
          <xdr:row>24</xdr:row>
          <xdr:rowOff>228600</xdr:rowOff>
        </xdr:to>
        <xdr:sp macro="" textlink="">
          <xdr:nvSpPr>
            <xdr:cNvPr id="1036" name="Check Box 12" hidden="1">
              <a:extLst>
                <a:ext uri="{63B3BB69-23CF-44E3-9099-C40C66FF867C}">
                  <a14:compatExt spid="_x0000_s103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inkaz\AppData\Local\Temp\Temp1_hat&#225;svizsg&#225;lati_template_v1,1.zip\foglalkoztataselem_20110224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zaeme\AppData\Local\Microsoft\Windows\Temporary%20Internet%20Files\Content.Outlook\FBN0W0BT\M&#225;solat%20eredetijeM&#225;solat%20eredetijeVhr%20hv_lap_jogharm_2015%2005%2027%20(3)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FibingerA\AppData\Local\Microsoft\Windows\Temporary%20Internet%20Files\Content.Outlook\60XKGLA2\foglalkoztataselem_2011022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. További hatások"/>
      <sheetName val="Munka2"/>
    </sheetNames>
    <sheetDataSet>
      <sheetData sheetId="0"/>
      <sheetData sheetId="1">
        <row r="4">
          <cell r="J4" t="str">
            <v>fiatal munkavállalók</v>
          </cell>
        </row>
        <row r="5">
          <cell r="J5" t="str">
            <v>idősebb (50 éven felüli) munkavállalók</v>
          </cell>
        </row>
        <row r="6">
          <cell r="J6" t="str">
            <v>megváltozott munkaképességűek</v>
          </cell>
        </row>
        <row r="7">
          <cell r="J7" t="str">
            <v>kisgyermekekkel rendelkezők</v>
          </cell>
        </row>
        <row r="8">
          <cell r="J8" t="str">
            <v>alacsony iskolai végzettségűek</v>
          </cell>
        </row>
        <row r="9">
          <cell r="J9" t="str">
            <v>egyéb, és pedig: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ŐLAP"/>
      <sheetName val="Társadalmi,gazdasági hatás"/>
      <sheetName val=" Költségvetés"/>
      <sheetName val=" Admin terhek, igazgatási hat"/>
      <sheetName val=" További hatások"/>
      <sheetName val="EHK"/>
      <sheetName val="sup."/>
      <sheetName val="log"/>
      <sheetName val="Munka1"/>
    </sheetNames>
    <sheetDataSet>
      <sheetData sheetId="0"/>
      <sheetData sheetId="1">
        <row r="4">
          <cell r="B4" t="str">
            <v>Munkavállalók, munkaadók</v>
          </cell>
          <cell r="D4" t="str">
            <v>nem meghatározható</v>
          </cell>
        </row>
        <row r="5">
          <cell r="B5" t="str">
            <v>Egészségügy, oktatásügy</v>
          </cell>
          <cell r="D5" t="str">
            <v>nem meghatározható</v>
          </cell>
        </row>
        <row r="6">
          <cell r="B6" t="str">
            <v>Magyar lakosság (felnőtt és kiskorú populáció)</v>
          </cell>
          <cell r="D6" t="str">
            <v>10 millió</v>
          </cell>
        </row>
        <row r="12">
          <cell r="B12" t="str">
            <v>A dohányzás és a passzív dohányzás visszaszorításával jobb egészségi állapot, magasabb életszínvonal és jobb produktivitás érhető el, amelynek pozitív hatása van a teljes magyar lakosság, illetve a munkavállalók társadalmi helyzetére.</v>
          </cell>
        </row>
        <row r="27">
          <cell r="D27" t="str">
            <v>Javítja</v>
          </cell>
        </row>
        <row r="28">
          <cell r="A28" t="str">
            <v xml:space="preserve">A kormányrendeletben végrehajtott módosítások hozzájárulnak a dohányzás további visszsaszorításához. Például a dohánytermékek dobozán található egészségvédő figyelmeztetések méretének növelése, az egészsségvédő figyelmeztetések aktualizálása ösztönöz a leszokásra, megelőzi a rászokást.
A dohánytermékek fogyasztása az adók miatt az egyes államok bevételeinek jelentős részét teszi ki. A dohányipar munkahelyeket teremt és tart fent, segítve ezzel a gazdaság fejlődését.
Ugyanakkor a dohányzás miatt bekövetkező megbetegedések és az idő előtti halálozás súlyos gazdasági következményekkel jár, amely kihat az ország versenyképességére is (a betegápolás, egészségügyi ellátás költségei, gyógyszerek mennyisége, illetve a táppénzes napok és hiányzások száma nő, csökken a teljesítőképesség). A munkaképesség, munkateljesítmény csökken a dohányzással összefüggésbe hozható betegségek miatt. 
2010-ben 20.470 ember halt meg Magyarországon dohányzás következtében, ami az összes halálozás egyhatodát (16%) tette ki. Férfiak esetében az összes halálozás közel negyede (23%), nőknél a tizede (9%) volt a dohányzás következménye. Dohányzás következtében a Magyarországon várhatónál korábbi elhalálozás miatt elveszített életévek száma 340 ezer volt 2010-ben. Átlagosan a dohányzó férfiak legalább 16, a nők legalább 19 évvel rövidítették meg az életüket. A veszteség kétharmada a gazdasági szempontból legaktívabb életszakaszra, a 35 és 65 év közötti időszakra esett.
2010-ben a dohányzással kapcsolatos állami bevételek az általános forgalmi adóból, a jövedéki adóból és egyéb befizetésekből (személyi jövedelemadó, társasági adó, járulékok) meghaladták a 360 milliárd forintot. Ennek közel háromnegyedét a jövedéki adó, negyedét az ÁFA tette ki.
A magyar lakosság dohányzása miatt fellépő közvetlen és közvetett kiadások 2010-ben több mint 441 milliárd forint volt.
A magyarországi dohányzás miatt fellépő, egyéni és állami összes kiadás illetve bevétel szaldója 80 milliárd forint veszteség volt 2010-ben.
A dohányzásról leszokás jobb egészségi állapotot, magasabb életszínvonalat és jobb produktivitást jelent, amelynek pozitív hatása van az ország termelékenységére, illetve versenyképességére. A munkaképesség jelentősen növekedhetne a dohányzással összefüggő betegségek ritkább előfordulása miatt.
További költségvonzatai vannak a következő dohányzással összefüggő negatív hatásoknak: 
- a dohányos (és családja) cigarettára fordított kiadásait másra (pl. élelmiszerre, iskoláztatásra, ruhára) lehetett volna költeni;
 - a dohánytermesztéshez elfoglalják az élelmiszertermelésre alkalmas termőföldeket; 
- a gondatlan dohányzás tűzeseteket okoz; 
- a dohányipar hozzájárul az erdőirtáshoz, mivel a cigarettagyártáshoz szükség van papírra.
</v>
          </cell>
        </row>
      </sheetData>
      <sheetData sheetId="2">
        <row r="4">
          <cell r="F4">
            <v>53259648.524877258</v>
          </cell>
        </row>
        <row r="5">
          <cell r="B5" t="str">
            <v>Az aktuális évben</v>
          </cell>
          <cell r="F5">
            <v>0</v>
          </cell>
        </row>
        <row r="8">
          <cell r="B8" t="str">
            <v>További négy évben</v>
          </cell>
          <cell r="F8">
            <v>53259648.524877258</v>
          </cell>
        </row>
        <row r="22">
          <cell r="F22">
            <v>14500000</v>
          </cell>
        </row>
        <row r="23">
          <cell r="F23">
            <v>14500000</v>
          </cell>
        </row>
        <row r="28">
          <cell r="F28">
            <v>0</v>
          </cell>
        </row>
        <row r="37">
          <cell r="F37">
            <v>5509618812.9183369</v>
          </cell>
        </row>
        <row r="38">
          <cell r="F38">
            <v>0</v>
          </cell>
        </row>
        <row r="41">
          <cell r="F41">
            <v>5509618812.9183369</v>
          </cell>
        </row>
        <row r="55">
          <cell r="F55">
            <v>0</v>
          </cell>
        </row>
      </sheetData>
      <sheetData sheetId="3">
        <row r="3">
          <cell r="C3">
            <v>6000000</v>
          </cell>
        </row>
        <row r="7">
          <cell r="C7">
            <v>0</v>
          </cell>
        </row>
      </sheetData>
      <sheetData sheetId="4">
        <row r="3">
          <cell r="D3" t="str">
            <v xml:space="preserve">igen </v>
          </cell>
        </row>
        <row r="7">
          <cell r="A7" t="str">
            <v xml:space="preserve">A kormányrendelet módosítása az egészségvédő figyelmeztetések aktualizálásával, a dohánytermékek kibocsátására vonatkozó megtévesztő információk megszüntetésével, az egészségvédő figyelmeztetések növelésével ösztönöz a leszokásra, illetve megelőzi a rászokást. A dohányfogyasztás csökkentése és a leszokás ösztönzése a dohányzók körében várhatóan közvetett hatást gyakorol majd az aktív dohányzással összefüggő megbetegedésekre és halálozásokra is. A dohányzók számának csökkenése várhatóan a passzív dohányzásra is pozitív hatást gyakorol. Az aktív dohányosok és passzív dohányosok arányának csökkenése a lakosság egészségi állapotának javulását eredményezi.
A dohányzási szokások megváltozatása hozzájárulhat az átfogó egészséges életmód (egészséges táplálkozás, rendszeres testmozgás, stb.) kialakulásához.
A dohányipar dohánytermékekre vonatkozó jelentési kötelezettségeinek szigorítása hozzájárul a forgalomba hozott dohánytermékek magasabb szintű ellenőrizhetőségéhez.
</v>
          </cell>
        </row>
        <row r="9">
          <cell r="D9" t="str">
            <v xml:space="preserve">igen </v>
          </cell>
        </row>
        <row r="10">
          <cell r="A10" t="str">
            <v>A dohányfogyasztás csökkenésével párhuzamosan csökkenhet a dohánytermesztéshez használt termőföldek területe, amelyet pl. élelmiszertermelésre lehetne használni. A cigarettagyártáshoz használt papír szükségelt csökkenése miatt, visszaszorulhat az erdőírtás is. Csökken az elszívott cigaretták száma, így a csikkek által okozott természeti károk is.</v>
          </cell>
        </row>
        <row r="11">
          <cell r="D11" t="str">
            <v xml:space="preserve">igen </v>
          </cell>
        </row>
        <row r="12">
          <cell r="A12" t="str">
            <v>A dohánygyártó cégek évente több millió dollárt költenek arra, hogy az új fogyasztókat függővé tegyék és a dohányzók leszokását megakadályozzák.
A dohányipar folyamatosan eltereli a figyelmet a dohánytermékek halálos hatásairól indirekt reklámokon és promóciós kampányokon  keresztül, beleértve a gondosan kialakított csomagolást.
Minthogy a cigaretta egészségre veszélyes termék és fogyasztása bizonyítottan fokozott kockázatokkal jár, erről a fogyasztóit megfelelő módon tájékoztatni kell. 
Az egészségvédő figyelmeztetések aktualizálása, méretük növelése, a kibocsátásra vonatkozó megtévesztő információk megszüntetése tovább korlátozza a dohányipar megtévesztő tevékenységének lehetőségeit.</v>
          </cell>
        </row>
        <row r="24">
          <cell r="B24" t="str">
            <v>Dr. Zombor Gábor államtitkár</v>
          </cell>
        </row>
      </sheetData>
      <sheetData sheetId="5"/>
      <sheetData sheetId="6">
        <row r="3">
          <cell r="B3" t="str">
            <v xml:space="preserve">igen </v>
          </cell>
          <cell r="D3" t="str">
            <v>igen</v>
          </cell>
          <cell r="E3" t="str">
            <v>igen</v>
          </cell>
          <cell r="G3" t="str">
            <v>nem, tehercsökkenést okoz</v>
          </cell>
          <cell r="J3" t="str">
            <v>igen</v>
          </cell>
          <cell r="L3" t="str">
            <v>ellentétes</v>
          </cell>
        </row>
        <row r="4">
          <cell r="B4" t="str">
            <v>nem</v>
          </cell>
          <cell r="D4" t="str">
            <v>nem</v>
          </cell>
          <cell r="E4" t="str">
            <v>nem</v>
          </cell>
          <cell r="G4" t="str">
            <v>nem változik érdemben</v>
          </cell>
          <cell r="J4" t="str">
            <v>nem</v>
          </cell>
          <cell r="L4" t="str">
            <v>részben ellentétes</v>
          </cell>
        </row>
        <row r="5">
          <cell r="D5" t="str">
            <v>nem releváns</v>
          </cell>
          <cell r="E5" t="str">
            <v>nem szükséges</v>
          </cell>
          <cell r="G5" t="str">
            <v>igen</v>
          </cell>
          <cell r="J5" t="str">
            <v>részben</v>
          </cell>
          <cell r="L5" t="str">
            <v>illeszkedik</v>
          </cell>
        </row>
        <row r="6">
          <cell r="L6" t="str">
            <v>nem releváns</v>
          </cell>
        </row>
        <row r="21">
          <cell r="E21" t="str">
            <v>fiatal munkavállalók</v>
          </cell>
          <cell r="H21" t="str">
            <v>versenyszféra, ezen belül:</v>
          </cell>
        </row>
        <row r="22">
          <cell r="A22" t="str">
            <v>Nem változik érdemben</v>
          </cell>
          <cell r="E22" t="str">
            <v>idősebb (50 éven felüli) munkavállalók</v>
          </cell>
          <cell r="H22" t="str">
            <v>költségvetési szféra, ezen belül:</v>
          </cell>
        </row>
        <row r="23">
          <cell r="A23" t="str">
            <v>Javítja</v>
          </cell>
          <cell r="E23" t="str">
            <v>megváltozott munkaképességűek</v>
          </cell>
          <cell r="H23" t="str">
            <v>nem releváns</v>
          </cell>
        </row>
        <row r="24">
          <cell r="A24" t="str">
            <v>Rontja</v>
          </cell>
          <cell r="E24" t="str">
            <v>kisgyermekekkel rendelkezők</v>
          </cell>
        </row>
        <row r="25">
          <cell r="E25" t="str">
            <v>alacsony iskolai végzettségűek</v>
          </cell>
        </row>
        <row r="26">
          <cell r="E26" t="str">
            <v>egyéb, és pedig:</v>
          </cell>
        </row>
      </sheetData>
      <sheetData sheetId="7"/>
      <sheetData sheetId="8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unka2"/>
      <sheetName val="4. További hatások"/>
    </sheetNames>
    <sheetDataSet>
      <sheetData sheetId="0">
        <row r="4">
          <cell r="J4" t="str">
            <v>fiatal munkavállalók</v>
          </cell>
        </row>
        <row r="5">
          <cell r="J5" t="str">
            <v>idősebb (50 éven felüli) munkavállalók</v>
          </cell>
        </row>
        <row r="6">
          <cell r="J6" t="str">
            <v>megváltozott munkaképességűek</v>
          </cell>
        </row>
        <row r="7">
          <cell r="J7" t="str">
            <v>kisgyermekekkel rendelkezők</v>
          </cell>
        </row>
        <row r="8">
          <cell r="J8" t="str">
            <v>alacsony iskolai végzettségűek</v>
          </cell>
        </row>
        <row r="9">
          <cell r="J9" t="str">
            <v>egyéb, és pedig:</v>
          </cell>
        </row>
        <row r="13">
          <cell r="J13" t="str">
            <v>versenyszféra, ezen belül:</v>
          </cell>
        </row>
        <row r="14">
          <cell r="J14" t="str">
            <v>költségvetési szféra, ezen belül:</v>
          </cell>
        </row>
        <row r="15">
          <cell r="J15" t="str">
            <v>nem releváns</v>
          </cell>
        </row>
      </sheetData>
      <sheetData sheetId="1">
        <row r="4">
          <cell r="J4" t="str">
            <v>fiatal munkavállalók</v>
          </cell>
        </row>
      </sheetData>
    </sheetDataSet>
  </externalBook>
</externalLink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G63"/>
  <sheetViews>
    <sheetView showGridLines="0" tabSelected="1" topLeftCell="A55" zoomScaleSheetLayoutView="85" workbookViewId="0">
      <selection activeCell="B6" sqref="B6:C6"/>
    </sheetView>
  </sheetViews>
  <sheetFormatPr defaultColWidth="8.88671875" defaultRowHeight="13.8" x14ac:dyDescent="0.3"/>
  <cols>
    <col min="1" max="1" width="24.33203125" style="2" customWidth="1"/>
    <col min="2" max="2" width="17.44140625" style="2" customWidth="1"/>
    <col min="3" max="3" width="20.88671875" style="2" customWidth="1"/>
    <col min="4" max="4" width="21.44140625" style="2" customWidth="1"/>
    <col min="5" max="5" width="19.88671875" style="2" customWidth="1"/>
    <col min="6" max="6" width="20.6640625" style="2" customWidth="1"/>
    <col min="7" max="7" width="1.6640625" style="2" customWidth="1"/>
    <col min="8" max="16384" width="8.88671875" style="2"/>
  </cols>
  <sheetData>
    <row r="1" spans="1:7" ht="30.15" customHeight="1" thickTop="1" thickBot="1" x14ac:dyDescent="0.35">
      <c r="A1" s="186" t="s">
        <v>0</v>
      </c>
      <c r="B1" s="187"/>
      <c r="C1" s="188"/>
      <c r="D1" s="188"/>
      <c r="E1" s="189"/>
      <c r="F1" s="190"/>
      <c r="G1" s="1"/>
    </row>
    <row r="2" spans="1:7" ht="21.15" customHeight="1" thickTop="1" x14ac:dyDescent="0.3">
      <c r="A2" s="3" t="s">
        <v>1</v>
      </c>
      <c r="B2" s="191" t="s">
        <v>2</v>
      </c>
      <c r="C2" s="191"/>
      <c r="D2" s="4" t="s">
        <v>3</v>
      </c>
      <c r="E2" s="192" t="s">
        <v>4</v>
      </c>
      <c r="F2" s="193"/>
      <c r="G2" s="5"/>
    </row>
    <row r="3" spans="1:7" s="9" customFormat="1" ht="38.25" customHeight="1" x14ac:dyDescent="0.3">
      <c r="A3" s="6" t="s">
        <v>5</v>
      </c>
      <c r="B3" s="194" t="s">
        <v>66</v>
      </c>
      <c r="C3" s="195"/>
      <c r="D3" s="7" t="s">
        <v>6</v>
      </c>
      <c r="E3" s="196"/>
      <c r="F3" s="183"/>
      <c r="G3" s="8"/>
    </row>
    <row r="4" spans="1:7" ht="48.15" customHeight="1" thickBot="1" x14ac:dyDescent="0.35">
      <c r="A4" s="10" t="s">
        <v>7</v>
      </c>
      <c r="B4" s="197" t="s">
        <v>8</v>
      </c>
      <c r="C4" s="198"/>
      <c r="D4" s="11" t="s">
        <v>9</v>
      </c>
      <c r="E4" s="199"/>
      <c r="F4" s="200"/>
      <c r="G4" s="5"/>
    </row>
    <row r="5" spans="1:7" ht="22.2" customHeight="1" thickTop="1" thickBot="1" x14ac:dyDescent="0.35">
      <c r="A5" s="163"/>
      <c r="B5" s="163"/>
      <c r="C5" s="163"/>
      <c r="D5" s="163"/>
      <c r="E5" s="163"/>
      <c r="F5" s="163"/>
    </row>
    <row r="6" spans="1:7" ht="203.25" customHeight="1" thickTop="1" thickBot="1" x14ac:dyDescent="0.35">
      <c r="A6" s="12" t="s">
        <v>10</v>
      </c>
      <c r="B6" s="174" t="s">
        <v>11</v>
      </c>
      <c r="C6" s="175"/>
      <c r="D6" s="13" t="s">
        <v>12</v>
      </c>
      <c r="E6" s="176" t="s">
        <v>13</v>
      </c>
      <c r="F6" s="177"/>
      <c r="G6" s="5"/>
    </row>
    <row r="7" spans="1:7" ht="114" customHeight="1" thickTop="1" x14ac:dyDescent="0.3">
      <c r="A7" s="14" t="s">
        <v>14</v>
      </c>
      <c r="B7" s="178" t="s">
        <v>15</v>
      </c>
      <c r="C7" s="179"/>
      <c r="D7" s="179"/>
      <c r="E7" s="179"/>
      <c r="F7" s="180"/>
    </row>
    <row r="8" spans="1:7" ht="90" customHeight="1" x14ac:dyDescent="0.3">
      <c r="A8" s="6" t="s">
        <v>16</v>
      </c>
      <c r="B8" s="181" t="s">
        <v>17</v>
      </c>
      <c r="C8" s="182"/>
      <c r="D8" s="182"/>
      <c r="E8" s="182"/>
      <c r="F8" s="182"/>
      <c r="G8" s="5"/>
    </row>
    <row r="9" spans="1:7" ht="37.5" customHeight="1" x14ac:dyDescent="0.3">
      <c r="A9" s="6" t="s">
        <v>18</v>
      </c>
      <c r="B9" s="183"/>
      <c r="C9" s="184"/>
      <c r="D9" s="7" t="s">
        <v>19</v>
      </c>
      <c r="E9" s="183"/>
      <c r="F9" s="185"/>
      <c r="G9" s="5"/>
    </row>
    <row r="10" spans="1:7" ht="98.4" customHeight="1" thickBot="1" x14ac:dyDescent="0.35">
      <c r="A10" s="15" t="s">
        <v>20</v>
      </c>
      <c r="B10" s="160" t="s">
        <v>21</v>
      </c>
      <c r="C10" s="161"/>
      <c r="D10" s="161"/>
      <c r="E10" s="161"/>
      <c r="F10" s="162"/>
      <c r="G10" s="5"/>
    </row>
    <row r="11" spans="1:7" ht="12.15" customHeight="1" thickTop="1" thickBot="1" x14ac:dyDescent="0.35">
      <c r="A11" s="163"/>
      <c r="B11" s="163"/>
      <c r="C11" s="163"/>
      <c r="D11" s="163"/>
      <c r="E11" s="163"/>
      <c r="F11" s="163"/>
    </row>
    <row r="12" spans="1:7" ht="20.25" customHeight="1" thickTop="1" x14ac:dyDescent="0.3">
      <c r="A12" s="164" t="s">
        <v>22</v>
      </c>
      <c r="B12" s="165"/>
      <c r="C12" s="165"/>
      <c r="D12" s="165"/>
      <c r="E12" s="165"/>
      <c r="F12" s="166"/>
      <c r="G12" s="5"/>
    </row>
    <row r="13" spans="1:7" ht="84.75" customHeight="1" thickBot="1" x14ac:dyDescent="0.35">
      <c r="A13" s="16" t="s">
        <v>23</v>
      </c>
      <c r="B13" s="17" t="s">
        <v>24</v>
      </c>
      <c r="C13" s="167" t="s">
        <v>25</v>
      </c>
      <c r="D13" s="168"/>
      <c r="E13" s="168"/>
      <c r="F13" s="169"/>
      <c r="G13" s="18"/>
    </row>
    <row r="14" spans="1:7" s="19" customFormat="1" ht="27.6" customHeight="1" thickTop="1" thickBot="1" x14ac:dyDescent="0.35">
      <c r="A14" s="170"/>
      <c r="B14" s="170"/>
      <c r="C14" s="170"/>
      <c r="D14" s="170"/>
      <c r="E14" s="170"/>
      <c r="F14" s="170"/>
    </row>
    <row r="15" spans="1:7" ht="24.75" customHeight="1" thickTop="1" thickBot="1" x14ac:dyDescent="0.35">
      <c r="A15" s="171" t="s">
        <v>26</v>
      </c>
      <c r="B15" s="172"/>
      <c r="C15" s="172"/>
      <c r="D15" s="172"/>
      <c r="E15" s="172"/>
      <c r="F15" s="173"/>
    </row>
    <row r="16" spans="1:7" ht="33" customHeight="1" x14ac:dyDescent="0.3">
      <c r="A16" s="144" t="s">
        <v>27</v>
      </c>
      <c r="B16" s="145"/>
      <c r="C16" s="146"/>
      <c r="D16" s="147" t="str">
        <f>'[2]Társadalmi,gazdasági hatás'!D27</f>
        <v>Javítja</v>
      </c>
      <c r="E16" s="147"/>
      <c r="F16" s="148"/>
    </row>
    <row r="17" spans="1:7" ht="103.65" customHeight="1" thickBot="1" x14ac:dyDescent="0.35">
      <c r="A17" s="149" t="str">
        <f>'[2]Társadalmi,gazdasági hatás'!A28</f>
        <v xml:space="preserve">A kormányrendeletben végrehajtott módosítások hozzájárulnak a dohányzás további visszsaszorításához. Például a dohánytermékek dobozán található egészségvédő figyelmeztetések méretének növelése, az egészsségvédő figyelmeztetések aktualizálása ösztönöz a leszokásra, megelőzi a rászokást.
A dohánytermékek fogyasztása az adók miatt az egyes államok bevételeinek jelentős részét teszi ki. A dohányipar munkahelyeket teremt és tart fent, segítve ezzel a gazdaság fejlődését.
Ugyanakkor a dohányzás miatt bekövetkező megbetegedések és az idő előtti halálozás súlyos gazdasági következményekkel jár, amely kihat az ország versenyképességére is (a betegápolás, egészségügyi ellátás költségei, gyógyszerek mennyisége, illetve a táppénzes napok és hiányzások száma nő, csökken a teljesítőképesség). A munkaképesség, munkateljesítmény csökken a dohányzással összefüggésbe hozható betegségek miatt. 
2010-ben 20.470 ember halt meg Magyarországon dohányzás következtében, ami az összes halálozás egyhatodát (16%) tette ki. Férfiak esetében az összes halálozás közel negyede (23%), nőknél a tizede (9%) volt a dohányzás következménye. Dohányzás következtében a Magyarországon várhatónál korábbi elhalálozás miatt elveszített életévek száma 340 ezer volt 2010-ben. Átlagosan a dohányzó férfiak legalább 16, a nők legalább 19 évvel rövidítették meg az életüket. A veszteség kétharmada a gazdasági szempontból legaktívabb életszakaszra, a 35 és 65 év közötti időszakra esett.
2010-ben a dohányzással kapcsolatos állami bevételek az általános forgalmi adóból, a jövedéki adóból és egyéb befizetésekből (személyi jövedelemadó, társasági adó, járulékok) meghaladták a 360 milliárd forintot. Ennek közel háromnegyedét a jövedéki adó, negyedét az ÁFA tette ki.
A magyar lakosság dohányzása miatt fellépő közvetlen és közvetett kiadások 2010-ben több mint 441 milliárd forint volt.
A magyarországi dohányzás miatt fellépő, egyéni és állami összes kiadás illetve bevétel szaldója 80 milliárd forint veszteség volt 2010-ben.
A dohányzásról leszokás jobb egészségi állapotot, magasabb életszínvonalat és jobb produktivitást jelent, amelynek pozitív hatása van az ország termelékenységére, illetve versenyképességére. A munkaképesség jelentősen növekedhetne a dohányzással összefüggő betegségek ritkább előfordulása miatt.
További költségvonzatai vannak a következő dohányzással összefüggő negatív hatásoknak: 
- a dohányos (és családja) cigarettára fordított kiadásait másra (pl. élelmiszerre, iskoláztatásra, ruhára) lehetett volna költeni;
 - a dohánytermesztéshez elfoglalják az élelmiszertermelésre alkalmas termőföldeket; 
- a gondatlan dohányzás tűzeseteket okoz; 
- a dohányipar hozzájárul az erdőirtáshoz, mivel a cigarettagyártáshoz szükség van papírra.
</v>
      </c>
      <c r="B17" s="150"/>
      <c r="C17" s="150"/>
      <c r="D17" s="151"/>
      <c r="E17" s="151"/>
      <c r="F17" s="152"/>
      <c r="G17" s="1"/>
    </row>
    <row r="18" spans="1:7" ht="25.5" customHeight="1" x14ac:dyDescent="0.3">
      <c r="A18" s="153" t="s">
        <v>28</v>
      </c>
      <c r="B18" s="87"/>
      <c r="C18" s="154"/>
      <c r="D18" s="17" t="s">
        <v>29</v>
      </c>
      <c r="E18" s="20" t="s">
        <v>30</v>
      </c>
      <c r="F18" s="21"/>
      <c r="G18" s="1"/>
    </row>
    <row r="19" spans="1:7" ht="34.5" customHeight="1" x14ac:dyDescent="0.3">
      <c r="A19" s="155" t="s">
        <v>31</v>
      </c>
      <c r="B19" s="156"/>
      <c r="C19" s="157"/>
      <c r="D19" s="158" t="s">
        <v>32</v>
      </c>
      <c r="E19" s="158"/>
      <c r="F19" s="159"/>
      <c r="G19" s="1"/>
    </row>
    <row r="20" spans="1:7" ht="19.5" customHeight="1" x14ac:dyDescent="0.3">
      <c r="A20" s="131" t="s">
        <v>33</v>
      </c>
      <c r="B20" s="132"/>
      <c r="C20" s="132"/>
      <c r="D20" s="133"/>
      <c r="E20" s="133"/>
      <c r="F20" s="134"/>
      <c r="G20" s="1"/>
    </row>
    <row r="21" spans="1:7" ht="18.75" customHeight="1" x14ac:dyDescent="0.3">
      <c r="A21" s="22"/>
      <c r="B21" s="120" t="s">
        <v>34</v>
      </c>
      <c r="C21" s="120"/>
      <c r="D21" s="135">
        <f>'[2] Admin terhek, igazgatási hat'!C3</f>
        <v>6000000</v>
      </c>
      <c r="E21" s="136"/>
      <c r="F21" s="23" t="s">
        <v>35</v>
      </c>
    </row>
    <row r="22" spans="1:7" ht="18.75" customHeight="1" thickBot="1" x14ac:dyDescent="0.35">
      <c r="A22" s="24"/>
      <c r="B22" s="137" t="s">
        <v>36</v>
      </c>
      <c r="C22" s="137"/>
      <c r="D22" s="138">
        <f>'[2] Admin terhek, igazgatási hat'!C7</f>
        <v>0</v>
      </c>
      <c r="E22" s="139"/>
      <c r="F22" s="25" t="s">
        <v>35</v>
      </c>
      <c r="G22" s="1"/>
    </row>
    <row r="23" spans="1:7" ht="20.25" customHeight="1" x14ac:dyDescent="0.3">
      <c r="A23" s="140" t="s">
        <v>37</v>
      </c>
      <c r="B23" s="141"/>
      <c r="C23" s="141"/>
      <c r="D23" s="142" t="s">
        <v>38</v>
      </c>
      <c r="E23" s="141"/>
      <c r="F23" s="143"/>
      <c r="G23" s="1"/>
    </row>
    <row r="24" spans="1:7" ht="18.75" customHeight="1" x14ac:dyDescent="0.3">
      <c r="A24" s="22"/>
      <c r="B24" s="120" t="s">
        <v>34</v>
      </c>
      <c r="C24" s="121"/>
      <c r="D24" s="26"/>
      <c r="E24" s="120" t="s">
        <v>34</v>
      </c>
      <c r="F24" s="122"/>
    </row>
    <row r="25" spans="1:7" ht="18.75" customHeight="1" thickBot="1" x14ac:dyDescent="0.35">
      <c r="A25" s="27"/>
      <c r="B25" s="123" t="s">
        <v>36</v>
      </c>
      <c r="C25" s="124"/>
      <c r="D25" s="28"/>
      <c r="E25" s="123" t="s">
        <v>36</v>
      </c>
      <c r="F25" s="125"/>
      <c r="G25" s="1"/>
    </row>
    <row r="26" spans="1:7" ht="23.4" customHeight="1" thickTop="1" thickBot="1" x14ac:dyDescent="0.35">
      <c r="A26" s="126"/>
      <c r="B26" s="127"/>
      <c r="C26" s="127"/>
      <c r="D26" s="127"/>
      <c r="E26" s="127"/>
      <c r="F26" s="127"/>
      <c r="G26" s="1"/>
    </row>
    <row r="27" spans="1:7" ht="24.9" customHeight="1" thickTop="1" thickBot="1" x14ac:dyDescent="0.35">
      <c r="A27" s="128" t="s">
        <v>39</v>
      </c>
      <c r="B27" s="129"/>
      <c r="C27" s="129"/>
      <c r="D27" s="129"/>
      <c r="E27" s="129"/>
      <c r="F27" s="130"/>
      <c r="G27" s="5"/>
    </row>
    <row r="28" spans="1:7" ht="24.9" customHeight="1" thickBot="1" x14ac:dyDescent="0.35">
      <c r="A28" s="114" t="s">
        <v>40</v>
      </c>
      <c r="B28" s="108"/>
      <c r="C28" s="108"/>
      <c r="D28" s="108"/>
      <c r="E28" s="108"/>
      <c r="F28" s="108"/>
      <c r="G28" s="29"/>
    </row>
    <row r="29" spans="1:7" ht="15" customHeight="1" x14ac:dyDescent="0.3">
      <c r="A29" s="30"/>
      <c r="B29" s="115" t="s">
        <v>41</v>
      </c>
      <c r="C29" s="115"/>
      <c r="D29" s="31" t="s">
        <v>42</v>
      </c>
      <c r="E29" s="115" t="s">
        <v>43</v>
      </c>
      <c r="F29" s="116"/>
      <c r="G29" s="5"/>
    </row>
    <row r="30" spans="1:7" ht="15.75" customHeight="1" x14ac:dyDescent="0.3">
      <c r="A30" s="32" t="s">
        <v>44</v>
      </c>
      <c r="B30" s="117" t="str">
        <f>'[2]Társadalmi,gazdasági hatás'!B4</f>
        <v>Munkavállalók, munkaadók</v>
      </c>
      <c r="C30" s="117"/>
      <c r="D30" s="33" t="str">
        <f>'[2]Társadalmi,gazdasági hatás'!D4</f>
        <v>nem meghatározható</v>
      </c>
      <c r="E30" s="118"/>
      <c r="F30" s="119"/>
      <c r="G30" s="5"/>
    </row>
    <row r="31" spans="1:7" ht="15.75" customHeight="1" x14ac:dyDescent="0.3">
      <c r="A31" s="32" t="s">
        <v>45</v>
      </c>
      <c r="B31" s="117" t="str">
        <f>'[2]Társadalmi,gazdasági hatás'!B5</f>
        <v>Egészségügy, oktatásügy</v>
      </c>
      <c r="C31" s="117"/>
      <c r="D31" s="33" t="str">
        <f>'[2]Társadalmi,gazdasági hatás'!D5</f>
        <v>nem meghatározható</v>
      </c>
      <c r="E31" s="118"/>
      <c r="F31" s="119"/>
      <c r="G31" s="5"/>
    </row>
    <row r="32" spans="1:7" ht="15.75" customHeight="1" thickBot="1" x14ac:dyDescent="0.35">
      <c r="A32" s="34" t="s">
        <v>46</v>
      </c>
      <c r="B32" s="104" t="str">
        <f>'[2]Társadalmi,gazdasági hatás'!B6</f>
        <v>Magyar lakosság (felnőtt és kiskorú populáció)</v>
      </c>
      <c r="C32" s="104"/>
      <c r="D32" s="35" t="str">
        <f>'[2]Társadalmi,gazdasági hatás'!D6</f>
        <v>10 millió</v>
      </c>
      <c r="E32" s="105"/>
      <c r="F32" s="106"/>
      <c r="G32" s="5"/>
    </row>
    <row r="33" spans="1:7" ht="24.9" customHeight="1" thickBot="1" x14ac:dyDescent="0.35">
      <c r="A33" s="107" t="s">
        <v>47</v>
      </c>
      <c r="B33" s="108"/>
      <c r="C33" s="108"/>
      <c r="D33" s="108"/>
      <c r="E33" s="108"/>
      <c r="F33" s="109"/>
      <c r="G33" s="1"/>
    </row>
    <row r="34" spans="1:7" ht="75.150000000000006" customHeight="1" thickBot="1" x14ac:dyDescent="0.35">
      <c r="A34" s="65" t="str">
        <f>'[2]Társadalmi,gazdasági hatás'!B12</f>
        <v>A dohányzás és a passzív dohányzás visszaszorításával jobb egészségi állapot, magasabb életszínvonal és jobb produktivitás érhető el, amelynek pozitív hatása van a teljes magyar lakosság, illetve a munkavállalók társadalmi helyzetére.</v>
      </c>
      <c r="B34" s="66"/>
      <c r="C34" s="66"/>
      <c r="D34" s="66"/>
      <c r="E34" s="66"/>
      <c r="F34" s="67"/>
      <c r="G34" s="5"/>
    </row>
    <row r="35" spans="1:7" ht="24" customHeight="1" thickTop="1" x14ac:dyDescent="0.3">
      <c r="A35" s="110"/>
      <c r="B35" s="110"/>
      <c r="C35" s="110"/>
      <c r="D35" s="110"/>
      <c r="E35" s="110"/>
      <c r="F35" s="110"/>
      <c r="G35" s="1"/>
    </row>
    <row r="36" spans="1:7" ht="26.4" customHeight="1" thickBot="1" x14ac:dyDescent="0.35">
      <c r="A36" s="36"/>
      <c r="B36" s="36"/>
      <c r="C36" s="37"/>
      <c r="D36" s="37"/>
      <c r="E36" s="37"/>
      <c r="F36" s="37"/>
      <c r="G36" s="1"/>
    </row>
    <row r="37" spans="1:7" s="39" customFormat="1" ht="24.75" customHeight="1" thickTop="1" thickBot="1" x14ac:dyDescent="0.35">
      <c r="A37" s="111" t="s">
        <v>48</v>
      </c>
      <c r="B37" s="112"/>
      <c r="C37" s="112"/>
      <c r="D37" s="112"/>
      <c r="E37" s="112"/>
      <c r="F37" s="113"/>
      <c r="G37" s="38"/>
    </row>
    <row r="38" spans="1:7" ht="24.9" customHeight="1" x14ac:dyDescent="0.3">
      <c r="A38" s="94" t="s">
        <v>49</v>
      </c>
      <c r="B38" s="95"/>
      <c r="C38" s="95"/>
      <c r="D38" s="95"/>
      <c r="E38" s="95"/>
      <c r="F38" s="96"/>
      <c r="G38" s="5"/>
    </row>
    <row r="39" spans="1:7" ht="15.6" x14ac:dyDescent="0.3">
      <c r="A39" s="97"/>
      <c r="B39" s="98"/>
      <c r="C39" s="99"/>
      <c r="D39" s="40" t="s">
        <v>50</v>
      </c>
      <c r="E39" s="41" t="str">
        <f>'[2] Költségvetés'!B5</f>
        <v>Az aktuális évben</v>
      </c>
      <c r="F39" s="42" t="str">
        <f>'[2] Költségvetés'!B8</f>
        <v>További négy évben</v>
      </c>
      <c r="G39" s="5"/>
    </row>
    <row r="40" spans="1:7" ht="32.1" customHeight="1" x14ac:dyDescent="0.3">
      <c r="A40" s="100" t="s">
        <v>51</v>
      </c>
      <c r="B40" s="101"/>
      <c r="C40" s="101"/>
      <c r="D40" s="43">
        <f>'[2] Költségvetés'!F4</f>
        <v>53259648.524877258</v>
      </c>
      <c r="E40" s="44">
        <f>'[2] Költségvetés'!F5</f>
        <v>0</v>
      </c>
      <c r="F40" s="45">
        <f>'[2] Költségvetés'!F8</f>
        <v>53259648.524877258</v>
      </c>
      <c r="G40" s="5"/>
    </row>
    <row r="41" spans="1:7" ht="32.1" customHeight="1" x14ac:dyDescent="0.3">
      <c r="A41" s="100" t="s">
        <v>52</v>
      </c>
      <c r="B41" s="101"/>
      <c r="C41" s="101"/>
      <c r="D41" s="43">
        <f>'[2] Költségvetés'!F22</f>
        <v>14500000</v>
      </c>
      <c r="E41" s="44">
        <f>'[2] Költségvetés'!F23</f>
        <v>14500000</v>
      </c>
      <c r="F41" s="45">
        <f>'[2] Költségvetés'!F28</f>
        <v>0</v>
      </c>
      <c r="G41" s="5"/>
    </row>
    <row r="42" spans="1:7" ht="32.1" customHeight="1" x14ac:dyDescent="0.3">
      <c r="A42" s="100" t="s">
        <v>53</v>
      </c>
      <c r="B42" s="101"/>
      <c r="C42" s="101"/>
      <c r="D42" s="46">
        <f>'[2] Költségvetés'!F37</f>
        <v>5509618812.9183369</v>
      </c>
      <c r="E42" s="47">
        <f>'[2] Költségvetés'!F38</f>
        <v>0</v>
      </c>
      <c r="F42" s="45">
        <f>'[2] Költségvetés'!F41</f>
        <v>5509618812.9183369</v>
      </c>
      <c r="G42" s="5"/>
    </row>
    <row r="43" spans="1:7" ht="32.1" customHeight="1" thickBot="1" x14ac:dyDescent="0.35">
      <c r="A43" s="102" t="s">
        <v>54</v>
      </c>
      <c r="B43" s="103"/>
      <c r="C43" s="103"/>
      <c r="D43" s="46">
        <f>'[2] Költségvetés'!$F$55</f>
        <v>0</v>
      </c>
      <c r="E43" s="47">
        <f>'[2] Költségvetés'!F55</f>
        <v>0</v>
      </c>
      <c r="F43" s="48" t="s">
        <v>55</v>
      </c>
      <c r="G43" s="5"/>
    </row>
    <row r="44" spans="1:7" ht="32.1" customHeight="1" thickBot="1" x14ac:dyDescent="0.35">
      <c r="A44" s="79" t="s">
        <v>56</v>
      </c>
      <c r="B44" s="80"/>
      <c r="C44" s="80"/>
      <c r="D44" s="49">
        <f>-D40+D42</f>
        <v>5456359164.3934593</v>
      </c>
      <c r="E44" s="49">
        <f>-E40+E42</f>
        <v>0</v>
      </c>
      <c r="F44" s="50">
        <f>-F40+F42</f>
        <v>5456359164.3934593</v>
      </c>
      <c r="G44" s="5"/>
    </row>
    <row r="45" spans="1:7" ht="32.1" customHeight="1" thickBot="1" x14ac:dyDescent="0.35">
      <c r="A45" s="81" t="s">
        <v>57</v>
      </c>
      <c r="B45" s="82"/>
      <c r="C45" s="82"/>
      <c r="D45" s="51">
        <f>-D40+D41+D42-D43</f>
        <v>5470859164.3934593</v>
      </c>
      <c r="E45" s="51">
        <f>-E40+E41+E42-E43</f>
        <v>14500000</v>
      </c>
      <c r="F45" s="52">
        <f>-F40+F41+F42</f>
        <v>5456359164.3934593</v>
      </c>
      <c r="G45" s="5"/>
    </row>
    <row r="46" spans="1:7" ht="24" customHeight="1" thickTop="1" thickBot="1" x14ac:dyDescent="0.35">
      <c r="A46" s="53"/>
      <c r="B46" s="54"/>
      <c r="C46" s="54"/>
      <c r="D46" s="54"/>
      <c r="E46" s="54"/>
      <c r="F46" s="54"/>
      <c r="G46" s="1"/>
    </row>
    <row r="47" spans="1:7" ht="24.9" customHeight="1" thickTop="1" thickBot="1" x14ac:dyDescent="0.35">
      <c r="A47" s="83" t="s">
        <v>58</v>
      </c>
      <c r="B47" s="84"/>
      <c r="C47" s="84"/>
      <c r="D47" s="84"/>
      <c r="E47" s="84"/>
      <c r="F47" s="85"/>
      <c r="G47" s="5"/>
    </row>
    <row r="48" spans="1:7" ht="15.6" x14ac:dyDescent="0.3">
      <c r="A48" s="86" t="s">
        <v>59</v>
      </c>
      <c r="B48" s="87"/>
      <c r="C48" s="87"/>
      <c r="D48" s="88"/>
      <c r="E48" s="89" t="str">
        <f>'[2] További hatások'!D9</f>
        <v xml:space="preserve">igen </v>
      </c>
      <c r="F48" s="90"/>
      <c r="G48" s="5"/>
    </row>
    <row r="49" spans="1:7" ht="16.2" thickBot="1" x14ac:dyDescent="0.35">
      <c r="A49" s="91" t="s">
        <v>60</v>
      </c>
      <c r="B49" s="92"/>
      <c r="C49" s="92"/>
      <c r="D49" s="92"/>
      <c r="E49" s="92"/>
      <c r="F49" s="93"/>
      <c r="G49" s="5"/>
    </row>
    <row r="50" spans="1:7" ht="75.150000000000006" customHeight="1" thickBot="1" x14ac:dyDescent="0.35">
      <c r="A50" s="65" t="str">
        <f>'[2] További hatások'!A10:F10</f>
        <v>A dohányfogyasztás csökkenésével párhuzamosan csökkenhet a dohánytermesztéshez használt termőföldek területe, amelyet pl. élelmiszertermelésre lehetne használni. A cigarettagyártáshoz használt papír szükségelt csökkenése miatt, visszaszorulhat az erdőírtás is. Csökken az elszívott cigaretták száma, így a csikkek által okozott természeti károk is.</v>
      </c>
      <c r="B50" s="66"/>
      <c r="C50" s="66"/>
      <c r="D50" s="66"/>
      <c r="E50" s="66"/>
      <c r="F50" s="67"/>
    </row>
    <row r="51" spans="1:7" ht="12.15" customHeight="1" thickTop="1" thickBot="1" x14ac:dyDescent="0.35">
      <c r="A51" s="71"/>
      <c r="B51" s="71"/>
      <c r="C51" s="71"/>
      <c r="D51" s="71"/>
      <c r="E51" s="71"/>
      <c r="F51" s="71"/>
      <c r="G51" s="1"/>
    </row>
    <row r="52" spans="1:7" ht="24.9" customHeight="1" thickTop="1" thickBot="1" x14ac:dyDescent="0.35">
      <c r="A52" s="72" t="s">
        <v>61</v>
      </c>
      <c r="B52" s="73"/>
      <c r="C52" s="73"/>
      <c r="D52" s="73"/>
      <c r="E52" s="73"/>
      <c r="F52" s="73"/>
      <c r="G52" s="5"/>
    </row>
    <row r="53" spans="1:7" ht="16.2" thickBot="1" x14ac:dyDescent="0.35">
      <c r="A53" s="74" t="s">
        <v>62</v>
      </c>
      <c r="B53" s="75"/>
      <c r="C53" s="75"/>
      <c r="D53" s="76"/>
      <c r="E53" s="77" t="str">
        <f>'[2] További hatások'!D3</f>
        <v xml:space="preserve">igen </v>
      </c>
      <c r="F53" s="78"/>
      <c r="G53" s="1"/>
    </row>
    <row r="54" spans="1:7" ht="159" customHeight="1" thickBot="1" x14ac:dyDescent="0.35">
      <c r="A54" s="65" t="str">
        <f>'[2] További hatások'!A7</f>
        <v xml:space="preserve">A kormányrendelet módosítása az egészségvédő figyelmeztetések aktualizálásával, a dohánytermékek kibocsátására vonatkozó megtévesztő információk megszüntetésével, az egészségvédő figyelmeztetések növelésével ösztönöz a leszokásra, illetve megelőzi a rászokást. A dohányfogyasztás csökkentése és a leszokás ösztönzése a dohányzók körében várhatóan közvetett hatást gyakorol majd az aktív dohányzással összefüggő megbetegedésekre és halálozásokra is. A dohányzók számának csökkenése várhatóan a passzív dohányzásra is pozitív hatást gyakorol. Az aktív dohányosok és passzív dohányosok arányának csökkenése a lakosság egészségi állapotának javulását eredményezi.
A dohányzási szokások megváltozatása hozzájárulhat az átfogó egészséges életmód (egészséges táplálkozás, rendszeres testmozgás, stb.) kialakulásához.
A dohányipar dohánytermékekre vonatkozó jelentési kötelezettségeinek szigorítása hozzájárul a forgalomba hozott dohánytermékek magasabb szintű ellenőrizhetőségéhez.
</v>
      </c>
      <c r="B54" s="66"/>
      <c r="C54" s="66"/>
      <c r="D54" s="66"/>
      <c r="E54" s="66"/>
      <c r="F54" s="67"/>
      <c r="G54" s="5"/>
    </row>
    <row r="55" spans="1:7" ht="16.8" thickTop="1" thickBot="1" x14ac:dyDescent="0.35">
      <c r="A55" s="62" t="s">
        <v>63</v>
      </c>
      <c r="B55" s="62"/>
      <c r="C55" s="62"/>
      <c r="D55" s="62"/>
      <c r="E55" s="63" t="str">
        <f>'[2] További hatások'!D11</f>
        <v xml:space="preserve">igen </v>
      </c>
      <c r="F55" s="64"/>
      <c r="G55" s="5"/>
    </row>
    <row r="56" spans="1:7" ht="144.75" customHeight="1" thickBot="1" x14ac:dyDescent="0.35">
      <c r="A56" s="65" t="str">
        <f>'[2] További hatások'!A12</f>
        <v>A dohánygyártó cégek évente több millió dollárt költenek arra, hogy az új fogyasztókat függővé tegyék és a dohányzók leszokását megakadályozzák.
A dohányipar folyamatosan eltereli a figyelmet a dohánytermékek halálos hatásairól indirekt reklámokon és promóciós kampányokon  keresztül, beleértve a gondosan kialakított csomagolást.
Minthogy a cigaretta egészségre veszélyes termék és fogyasztása bizonyítottan fokozott kockázatokkal jár, erről a fogyasztóit megfelelő módon tájékoztatni kell. 
Az egészségvédő figyelmeztetések aktualizálása, méretük növelése, a kibocsátásra vonatkozó megtévesztő információk megszüntetése tovább korlátozza a dohányipar megtévesztő tevékenységének lehetőségeit.</v>
      </c>
      <c r="B56" s="66"/>
      <c r="C56" s="66"/>
      <c r="D56" s="66"/>
      <c r="E56" s="66"/>
      <c r="F56" s="67"/>
      <c r="G56" s="5"/>
    </row>
    <row r="57" spans="1:7" ht="22.8" customHeight="1" thickTop="1" thickBot="1" x14ac:dyDescent="0.35">
      <c r="A57" s="55"/>
      <c r="B57" s="56"/>
      <c r="C57" s="56"/>
      <c r="D57" s="56"/>
      <c r="E57" s="56"/>
      <c r="F57" s="56"/>
      <c r="G57" s="1"/>
    </row>
    <row r="58" spans="1:7" ht="30.15" customHeight="1" thickTop="1" thickBot="1" x14ac:dyDescent="0.35">
      <c r="A58" s="57" t="s">
        <v>64</v>
      </c>
      <c r="B58" s="68" t="str">
        <f>'[2] További hatások'!B24</f>
        <v>Dr. Zombor Gábor államtitkár</v>
      </c>
      <c r="C58" s="68"/>
      <c r="D58" s="68"/>
      <c r="E58" s="69" t="s">
        <v>65</v>
      </c>
      <c r="F58" s="70"/>
      <c r="G58" s="5"/>
    </row>
    <row r="59" spans="1:7" ht="14.4" thickTop="1" x14ac:dyDescent="0.3">
      <c r="A59" s="58"/>
      <c r="B59" s="59"/>
      <c r="C59" s="59"/>
      <c r="D59" s="59"/>
      <c r="E59" s="60"/>
      <c r="F59" s="60"/>
    </row>
    <row r="60" spans="1:7" x14ac:dyDescent="0.3">
      <c r="A60" s="61"/>
      <c r="B60" s="59"/>
      <c r="C60" s="59"/>
      <c r="D60" s="59"/>
      <c r="E60" s="59"/>
      <c r="F60" s="59"/>
    </row>
    <row r="63" spans="1:7" ht="12.75" customHeight="1" x14ac:dyDescent="0.3"/>
  </sheetData>
  <sheetProtection password="C724" sheet="1" objects="1" scenarios="1" formatCells="0" formatColumns="0" formatRows="0" insertRows="0" insertHyperlinks="0" sort="0" pivotTables="0"/>
  <mergeCells count="75">
    <mergeCell ref="B4:C4"/>
    <mergeCell ref="E4:F4"/>
    <mergeCell ref="A1:F1"/>
    <mergeCell ref="B2:C2"/>
    <mergeCell ref="E2:F2"/>
    <mergeCell ref="B3:C3"/>
    <mergeCell ref="E3:F3"/>
    <mergeCell ref="A15:F15"/>
    <mergeCell ref="A5:F5"/>
    <mergeCell ref="B6:C6"/>
    <mergeCell ref="E6:F6"/>
    <mergeCell ref="B7:F7"/>
    <mergeCell ref="B8:F8"/>
    <mergeCell ref="B9:C9"/>
    <mergeCell ref="E9:F9"/>
    <mergeCell ref="B10:F10"/>
    <mergeCell ref="A11:F11"/>
    <mergeCell ref="A12:F12"/>
    <mergeCell ref="C13:F13"/>
    <mergeCell ref="A14:F14"/>
    <mergeCell ref="A23:C23"/>
    <mergeCell ref="D23:F23"/>
    <mergeCell ref="A16:C16"/>
    <mergeCell ref="D16:F16"/>
    <mergeCell ref="A17:F17"/>
    <mergeCell ref="A18:C18"/>
    <mergeCell ref="A19:C19"/>
    <mergeCell ref="D19:F19"/>
    <mergeCell ref="A20:F20"/>
    <mergeCell ref="B21:C21"/>
    <mergeCell ref="D21:E21"/>
    <mergeCell ref="B22:C22"/>
    <mergeCell ref="D22:E22"/>
    <mergeCell ref="B31:C31"/>
    <mergeCell ref="E31:F31"/>
    <mergeCell ref="B24:C24"/>
    <mergeCell ref="E24:F24"/>
    <mergeCell ref="B25:C25"/>
    <mergeCell ref="E25:F25"/>
    <mergeCell ref="A26:F26"/>
    <mergeCell ref="A27:F27"/>
    <mergeCell ref="A28:F28"/>
    <mergeCell ref="B29:C29"/>
    <mergeCell ref="E29:F29"/>
    <mergeCell ref="B30:C30"/>
    <mergeCell ref="E30:F30"/>
    <mergeCell ref="A43:C43"/>
    <mergeCell ref="B32:C32"/>
    <mergeCell ref="E32:F32"/>
    <mergeCell ref="A33:F33"/>
    <mergeCell ref="A34:F34"/>
    <mergeCell ref="A35:F35"/>
    <mergeCell ref="A37:F37"/>
    <mergeCell ref="A38:F38"/>
    <mergeCell ref="A39:C39"/>
    <mergeCell ref="A40:C40"/>
    <mergeCell ref="A41:C41"/>
    <mergeCell ref="A42:C42"/>
    <mergeCell ref="A54:F54"/>
    <mergeCell ref="A44:C44"/>
    <mergeCell ref="A45:C45"/>
    <mergeCell ref="A47:F47"/>
    <mergeCell ref="A48:D48"/>
    <mergeCell ref="E48:F48"/>
    <mergeCell ref="A49:F49"/>
    <mergeCell ref="A50:F50"/>
    <mergeCell ref="A51:F51"/>
    <mergeCell ref="A52:F52"/>
    <mergeCell ref="A53:D53"/>
    <mergeCell ref="E53:F53"/>
    <mergeCell ref="A55:D55"/>
    <mergeCell ref="E55:F55"/>
    <mergeCell ref="A56:F56"/>
    <mergeCell ref="B58:D58"/>
    <mergeCell ref="E58:F58"/>
  </mergeCells>
  <conditionalFormatting sqref="A1:F58">
    <cfRule type="cellIs" dxfId="13" priority="12" operator="equal">
      <formula>0</formula>
    </cfRule>
  </conditionalFormatting>
  <conditionalFormatting sqref="A34:F34">
    <cfRule type="endsWith" dxfId="12" priority="11" operator="endsWith" text=" -">
      <formula>RIGHT(A34,2)=" -"</formula>
    </cfRule>
  </conditionalFormatting>
  <conditionalFormatting sqref="F18">
    <cfRule type="expression" dxfId="11" priority="7">
      <formula>EXACT(D18,"nem")</formula>
    </cfRule>
  </conditionalFormatting>
  <conditionalFormatting sqref="A50:F50">
    <cfRule type="expression" dxfId="10" priority="6">
      <formula>EXACT(E48,"nem")</formula>
    </cfRule>
  </conditionalFormatting>
  <conditionalFormatting sqref="A54:F54">
    <cfRule type="expression" dxfId="9" priority="5">
      <formula>EXACT(E53,"nem")</formula>
    </cfRule>
  </conditionalFormatting>
  <conditionalFormatting sqref="A56:F56">
    <cfRule type="expression" dxfId="8" priority="4">
      <formula>EXACT(E55,"nem")</formula>
    </cfRule>
  </conditionalFormatting>
  <conditionalFormatting sqref="A20:F25">
    <cfRule type="expression" dxfId="7" priority="3">
      <formula>EXACT($D$19,"nem")</formula>
    </cfRule>
  </conditionalFormatting>
  <conditionalFormatting sqref="A17:F17">
    <cfRule type="expression" dxfId="6" priority="2">
      <formula>EXACT(D16,"Nem változik érdemben")</formula>
    </cfRule>
  </conditionalFormatting>
  <conditionalFormatting sqref="C13:F13">
    <cfRule type="containsText" dxfId="5" priority="1" operator="containsText" text="Indoklás">
      <formula>NOT(ISERROR(SEARCH("Indoklás",C13)))</formula>
    </cfRule>
  </conditionalFormatting>
  <conditionalFormatting sqref="A17">
    <cfRule type="containsText" dxfId="4" priority="14" operator="containsText" text="Kérjük mutassa  be a versenyképességet befolyásoló tényezőket!">
      <formula>NOT(ISERROR(SEARCH("Kérjük mutassa  be a versenyképességet befolyásoló tényezőket!",A17)))</formula>
    </cfRule>
  </conditionalFormatting>
  <conditionalFormatting sqref="A34">
    <cfRule type="containsText" dxfId="3" priority="13" operator="containsText" text="Kérjük mutassa be az érintett csoport/ok társadalmi helyzetére gyakorolt hatásokat! (max. 8 mondat)">
      <formula>NOT(ISERROR(SEARCH("Kérjük mutassa be az érintett csoport/ok társadalmi helyzetére gyakorolt hatásokat! (max. 8 mondat)",A34)))</formula>
    </cfRule>
  </conditionalFormatting>
  <conditionalFormatting sqref="A50">
    <cfRule type="containsText" dxfId="2" priority="9" operator="containsText" text="Kérjük mutassa be az intézkedés környezeti és természeti hatásait!">
      <formula>NOT(ISERROR(SEARCH("Kérjük mutassa be az intézkedés környezeti és természeti hatásait!",A50)))</formula>
    </cfRule>
  </conditionalFormatting>
  <conditionalFormatting sqref="A54">
    <cfRule type="containsText" dxfId="1" priority="10" operator="containsText" text="Kérjük röviden, lényegre törően mutassa be az adott intézkedés egészséghatásait! ">
      <formula>NOT(ISERROR(SEARCH("Kérjük röviden, lényegre törően mutassa be az adott intézkedés egészséghatásait! ",A54)))</formula>
    </cfRule>
  </conditionalFormatting>
  <conditionalFormatting sqref="A56">
    <cfRule type="containsText" dxfId="0" priority="8" operator="containsText" text="Kérjük mutassa be az intézkedés további hatásainak egyes elemeit!">
      <formula>NOT(ISERROR(SEARCH("Kérjük mutassa be az intézkedés további hatásainak egyes elemeit!",A56)))</formula>
    </cfRule>
  </conditionalFormatting>
  <dataValidations count="3">
    <dataValidation type="list" allowBlank="1" showInputMessage="1" showErrorMessage="1" sqref="B13">
      <formula1>reszbenvalasz</formula1>
    </dataValidation>
    <dataValidation type="list" allowBlank="1" showInputMessage="1" showErrorMessage="1" sqref="D16">
      <formula1>Verseny</formula1>
    </dataValidation>
    <dataValidation type="list" allowBlank="1" showInputMessage="1" showErrorMessage="1" sqref="E55 D18:D19">
      <formula1>lista</formula1>
    </dataValidation>
  </dataValidations>
  <printOptions horizontalCentered="1"/>
  <pageMargins left="0.74803149606299213" right="0.74803149606299213" top="0.98425196850393704" bottom="0.98425196850393704" header="0.51181102362204722" footer="0.51181102362204722"/>
  <pageSetup paperSize="9" scale="69" orientation="portrait" r:id="rId1"/>
  <headerFooter alignWithMargins="0"/>
  <rowBreaks count="1" manualBreakCount="1">
    <brk id="35" max="6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Check Box 1">
              <controlPr defaultSize="0" autoFill="0" autoLine="0" autoPict="0">
                <anchor moveWithCells="1">
                  <from>
                    <xdr:col>4</xdr:col>
                    <xdr:colOff>1051560</xdr:colOff>
                    <xdr:row>28</xdr:row>
                    <xdr:rowOff>152400</xdr:rowOff>
                  </from>
                  <to>
                    <xdr:col>5</xdr:col>
                    <xdr:colOff>38100</xdr:colOff>
                    <xdr:row>30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Check Box 2">
              <controlPr defaultSize="0" autoFill="0" autoLine="0" autoPict="0">
                <anchor moveWithCells="1">
                  <from>
                    <xdr:col>5</xdr:col>
                    <xdr:colOff>68580</xdr:colOff>
                    <xdr:row>28</xdr:row>
                    <xdr:rowOff>160020</xdr:rowOff>
                  </from>
                  <to>
                    <xdr:col>5</xdr:col>
                    <xdr:colOff>365760</xdr:colOff>
                    <xdr:row>30</xdr:row>
                    <xdr:rowOff>30480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6" name="Check Box 3">
              <controlPr defaultSize="0" autoFill="0" autoLine="0" autoPict="0">
                <anchor moveWithCells="1">
                  <from>
                    <xdr:col>5</xdr:col>
                    <xdr:colOff>68580</xdr:colOff>
                    <xdr:row>29</xdr:row>
                    <xdr:rowOff>190500</xdr:rowOff>
                  </from>
                  <to>
                    <xdr:col>5</xdr:col>
                    <xdr:colOff>365760</xdr:colOff>
                    <xdr:row>31</xdr:row>
                    <xdr:rowOff>30480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7" name="Check Box 4">
              <controlPr defaultSize="0" autoFill="0" autoLine="0" autoPict="0">
                <anchor moveWithCells="1">
                  <from>
                    <xdr:col>5</xdr:col>
                    <xdr:colOff>68580</xdr:colOff>
                    <xdr:row>30</xdr:row>
                    <xdr:rowOff>190500</xdr:rowOff>
                  </from>
                  <to>
                    <xdr:col>5</xdr:col>
                    <xdr:colOff>365760</xdr:colOff>
                    <xdr:row>32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8" name="Check Box 5">
              <controlPr defaultSize="0" autoFill="0" autoLine="0" autoPict="0">
                <anchor moveWithCells="1">
                  <from>
                    <xdr:col>4</xdr:col>
                    <xdr:colOff>1051560</xdr:colOff>
                    <xdr:row>29</xdr:row>
                    <xdr:rowOff>175260</xdr:rowOff>
                  </from>
                  <to>
                    <xdr:col>5</xdr:col>
                    <xdr:colOff>38100</xdr:colOff>
                    <xdr:row>31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9" name="Check Box 6">
              <controlPr defaultSize="0" autoFill="0" autoLine="0" autoPict="0">
                <anchor moveWithCells="1">
                  <from>
                    <xdr:col>4</xdr:col>
                    <xdr:colOff>1051560</xdr:colOff>
                    <xdr:row>30</xdr:row>
                    <xdr:rowOff>190500</xdr:rowOff>
                  </from>
                  <to>
                    <xdr:col>5</xdr:col>
                    <xdr:colOff>38100</xdr:colOff>
                    <xdr:row>32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10" name="Check Box 7">
              <controlPr defaultSize="0" autoFill="0" autoLine="0" autoPict="0">
                <anchor moveWithCells="1">
                  <from>
                    <xdr:col>0</xdr:col>
                    <xdr:colOff>1036320</xdr:colOff>
                    <xdr:row>19</xdr:row>
                    <xdr:rowOff>228600</xdr:rowOff>
                  </from>
                  <to>
                    <xdr:col>0</xdr:col>
                    <xdr:colOff>1341120</xdr:colOff>
                    <xdr:row>20</xdr:row>
                    <xdr:rowOff>220980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11" name="Check Box 8">
              <controlPr defaultSize="0" autoFill="0" autoLine="0" autoPict="0">
                <anchor moveWithCells="1">
                  <from>
                    <xdr:col>0</xdr:col>
                    <xdr:colOff>1036320</xdr:colOff>
                    <xdr:row>20</xdr:row>
                    <xdr:rowOff>228600</xdr:rowOff>
                  </from>
                  <to>
                    <xdr:col>0</xdr:col>
                    <xdr:colOff>1341120</xdr:colOff>
                    <xdr:row>21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12" name="Check Box 9">
              <controlPr defaultSize="0" autoFill="0" autoLine="0" autoPict="0">
                <anchor moveWithCells="1">
                  <from>
                    <xdr:col>0</xdr:col>
                    <xdr:colOff>1051560</xdr:colOff>
                    <xdr:row>23</xdr:row>
                    <xdr:rowOff>0</xdr:rowOff>
                  </from>
                  <to>
                    <xdr:col>0</xdr:col>
                    <xdr:colOff>1356360</xdr:colOff>
                    <xdr:row>24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4" r:id="rId13" name="Check Box 10">
              <controlPr defaultSize="0" autoFill="0" autoLine="0" autoPict="0">
                <anchor moveWithCells="1">
                  <from>
                    <xdr:col>0</xdr:col>
                    <xdr:colOff>1051560</xdr:colOff>
                    <xdr:row>23</xdr:row>
                    <xdr:rowOff>228600</xdr:rowOff>
                  </from>
                  <to>
                    <xdr:col>0</xdr:col>
                    <xdr:colOff>1356360</xdr:colOff>
                    <xdr:row>24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5" r:id="rId14" name="Check Box 11">
              <controlPr defaultSize="0" autoFill="0" autoLine="0" autoPict="0">
                <anchor moveWithCells="1">
                  <from>
                    <xdr:col>3</xdr:col>
                    <xdr:colOff>906780</xdr:colOff>
                    <xdr:row>23</xdr:row>
                    <xdr:rowOff>0</xdr:rowOff>
                  </from>
                  <to>
                    <xdr:col>3</xdr:col>
                    <xdr:colOff>1219200</xdr:colOff>
                    <xdr:row>24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6" r:id="rId15" name="Check Box 12">
              <controlPr defaultSize="0" autoFill="0" autoLine="0" autoPict="0">
                <anchor moveWithCells="1">
                  <from>
                    <xdr:col>3</xdr:col>
                    <xdr:colOff>906780</xdr:colOff>
                    <xdr:row>23</xdr:row>
                    <xdr:rowOff>228600</xdr:rowOff>
                  </from>
                  <to>
                    <xdr:col>3</xdr:col>
                    <xdr:colOff>1219200</xdr:colOff>
                    <xdr:row>24</xdr:row>
                    <xdr:rowOff>228600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FŐLAP</vt:lpstr>
      <vt:lpstr>FŐLAP!Nyomtatási_terület</vt:lpstr>
    </vt:vector>
  </TitlesOfParts>
  <Company>KD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Dakos Zsuzsanna Dr.</dc:creator>
  <cp:lastModifiedBy>Szabó Emese Dr.</cp:lastModifiedBy>
  <dcterms:created xsi:type="dcterms:W3CDTF">2015-06-22T14:18:47Z</dcterms:created>
  <dcterms:modified xsi:type="dcterms:W3CDTF">2015-06-23T13:38:32Z</dcterms:modified>
</cp:coreProperties>
</file>