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5" yWindow="105" windowWidth="15195" windowHeight="7425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Költségvetés'!$A$1:$F$66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E39" i="1" l="1"/>
  <c r="B34" i="13"/>
  <c r="B21" i="13"/>
  <c r="E39" i="13"/>
  <c r="E38" i="13"/>
  <c r="E10" i="13"/>
  <c r="E9" i="13"/>
  <c r="F9" i="13" s="1"/>
  <c r="F8" i="13" s="1"/>
  <c r="F40" i="1" s="1"/>
  <c r="F39" i="1"/>
  <c r="E21" i="13"/>
  <c r="D16" i="1"/>
  <c r="E17" i="13"/>
  <c r="E48" i="1"/>
  <c r="D37" i="13"/>
  <c r="C37" i="13"/>
  <c r="D8" i="13"/>
  <c r="C8" i="13"/>
  <c r="A54" i="1"/>
  <c r="E53" i="1"/>
  <c r="A56" i="1"/>
  <c r="A50" i="1"/>
  <c r="B58" i="1"/>
  <c r="B28" i="13"/>
  <c r="A34" i="1"/>
  <c r="E55" i="1"/>
  <c r="D31" i="1"/>
  <c r="D32" i="1"/>
  <c r="D30" i="1"/>
  <c r="B31" i="1"/>
  <c r="B32" i="1"/>
  <c r="B30" i="1"/>
  <c r="D22" i="1"/>
  <c r="D21" i="1"/>
  <c r="A17" i="1"/>
  <c r="F10" i="13"/>
  <c r="E13" i="13"/>
  <c r="E14" i="13"/>
  <c r="E46" i="13"/>
  <c r="E45" i="13"/>
  <c r="E44" i="13"/>
  <c r="E43" i="13"/>
  <c r="E42" i="13"/>
  <c r="F39" i="13"/>
  <c r="F38" i="13"/>
  <c r="F37" i="13" s="1"/>
  <c r="F42" i="1" s="1"/>
  <c r="E37" i="13"/>
  <c r="D34" i="13"/>
  <c r="E35" i="13"/>
  <c r="F35" i="13"/>
  <c r="C34" i="13"/>
  <c r="F28" i="13"/>
  <c r="F27" i="13"/>
  <c r="E26" i="13"/>
  <c r="F25" i="13"/>
  <c r="F24" i="13"/>
  <c r="F23" i="13"/>
  <c r="F22" i="13"/>
  <c r="F21" i="13" s="1"/>
  <c r="E16" i="13"/>
  <c r="E15" i="13"/>
  <c r="E7" i="13"/>
  <c r="F7" i="13"/>
  <c r="E6" i="13"/>
  <c r="F6" i="13"/>
  <c r="F5" i="13" s="1"/>
  <c r="D5" i="13"/>
  <c r="C5" i="13"/>
  <c r="E20" i="13"/>
  <c r="F26" i="13"/>
  <c r="F41" i="1" s="1"/>
  <c r="E36" i="13"/>
  <c r="F36" i="13"/>
  <c r="F34" i="13"/>
  <c r="E5" i="13"/>
  <c r="E34" i="13"/>
  <c r="F49" i="13"/>
  <c r="D43" i="1" s="1"/>
  <c r="E33" i="13"/>
  <c r="E41" i="1" l="1"/>
  <c r="F20" i="13"/>
  <c r="D41" i="1" s="1"/>
  <c r="D45" i="1" s="1"/>
  <c r="F33" i="13"/>
  <c r="D42" i="1" s="1"/>
  <c r="D44" i="1" s="1"/>
  <c r="F4" i="13"/>
  <c r="D40" i="1" s="1"/>
  <c r="E40" i="1"/>
  <c r="E43" i="1"/>
  <c r="E42" i="1"/>
  <c r="E44" i="1" s="1"/>
  <c r="E8" i="13"/>
  <c r="E4" i="13" s="1"/>
  <c r="F44" i="1"/>
  <c r="F45" i="1"/>
  <c r="E45" i="1" l="1"/>
</calcChain>
</file>

<file path=xl/sharedStrings.xml><?xml version="1.0" encoding="utf-8"?>
<sst xmlns="http://schemas.openxmlformats.org/spreadsheetml/2006/main" count="325" uniqueCount="215">
  <si>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</si>
  <si>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</si>
  <si>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</si>
  <si>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</si>
  <si>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</si>
  <si>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</si>
  <si>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</si>
  <si>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</si>
  <si>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</si>
  <si>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</si>
  <si>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</si>
  <si>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</si>
  <si>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</si>
  <si>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</si>
  <si>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</si>
  <si>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</si>
  <si>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</si>
  <si>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</si>
  <si>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</si>
  <si>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</si>
  <si>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</si>
  <si>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</si>
  <si>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</si>
  <si>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</si>
  <si>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</si>
  <si>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</si>
  <si>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</si>
  <si>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</si>
  <si>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</si>
  <si>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</si>
  <si>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</si>
  <si>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</si>
  <si>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</si>
  <si>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</si>
  <si>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</si>
  <si>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</si>
  <si>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</si>
  <si>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</si>
  <si>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</si>
  <si>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</si>
  <si>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</si>
  <si>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</si>
  <si>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</si>
  <si>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</si>
  <si>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</si>
  <si>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</si>
  <si>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</si>
  <si>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</si>
  <si>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</si>
  <si>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</si>
  <si>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</si>
  <si>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</si>
  <si>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</si>
  <si>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</si>
  <si>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</si>
  <si>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</si>
  <si>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</si>
  <si>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</si>
  <si>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</si>
  <si>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</si>
  <si>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</si>
  <si>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</si>
  <si>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</si>
  <si>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</si>
  <si>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</si>
  <si>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</si>
  <si>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</si>
  <si>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</si>
  <si>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</si>
  <si>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</si>
  <si>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</si>
  <si>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</si>
  <si>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</si>
  <si>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</si>
  <si>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</si>
  <si>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</si>
  <si>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</si>
  <si>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</si>
  <si>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</si>
  <si>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</si>
  <si>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</si>
  <si>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</si>
  <si>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</si>
  <si>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</si>
  <si>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</si>
  <si>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</si>
  <si>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</si>
  <si>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</si>
  <si>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</si>
  <si>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</si>
  <si>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</si>
  <si>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</si>
  <si>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</si>
  <si>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</si>
  <si>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</si>
  <si>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</si>
  <si>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</si>
  <si>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</si>
  <si>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</si>
  <si>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</si>
  <si>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</si>
  <si>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</si>
  <si>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</si>
  <si>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</si>
  <si>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</si>
  <si>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</si>
  <si>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</si>
  <si>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</si>
  <si>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</si>
  <si>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</si>
  <si>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</si>
  <si>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</si>
  <si>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</si>
  <si>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</si>
  <si>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</si>
  <si>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</si>
  <si>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</si>
  <si>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</si>
  <si>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</si>
  <si>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</si>
  <si>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</si>
  <si>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</si>
  <si>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</si>
  <si>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További kettő évben</t>
  </si>
  <si>
    <t>A további kettő évben</t>
  </si>
  <si>
    <t>Befolyásolja-e az előterjesztés valamely érintett csoport/ok gazdasági helyzetét?</t>
  </si>
  <si>
    <t>Befolyásolja-e az előterjesztés valamely érintett csoport/ok társadalmi helyzetét?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</si>
  <si>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</si>
  <si>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</si>
  <si>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</si>
  <si>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</si>
  <si>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</si>
  <si>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</si>
  <si>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</si>
  <si>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</si>
  <si>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</si>
  <si>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</si>
  <si>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</si>
  <si>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</si>
  <si>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</si>
  <si>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</si>
  <si>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</si>
  <si>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</si>
  <si>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</si>
  <si>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</si>
  <si>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</si>
  <si>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</si>
  <si>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</si>
  <si>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</si>
  <si>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</si>
  <si>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</si>
  <si>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</si>
  <si>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</si>
  <si>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</si>
  <si>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</si>
  <si>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</si>
  <si>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</si>
  <si>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</si>
  <si>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</si>
  <si>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</si>
  <si>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</si>
  <si>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</si>
  <si>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</si>
  <si>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</si>
  <si>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</si>
  <si>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</si>
  <si>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</si>
  <si>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</si>
  <si>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</si>
  <si>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</si>
  <si>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</si>
  <si>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</si>
  <si>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</si>
  <si>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</si>
  <si>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</si>
  <si>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</si>
  <si>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</si>
  <si>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</si>
  <si>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</si>
  <si>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</si>
  <si>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</si>
  <si>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</si>
  <si>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Nem szükséges, mivel az előterjesztés technikai jellegű.</t>
  </si>
  <si>
    <t>Nemzetgazdasági Minisztérium</t>
  </si>
  <si>
    <t>nem volt</t>
  </si>
  <si>
    <t>nem tervezett</t>
  </si>
  <si>
    <t>Jelen előterjesztésnek közvetlen kormányzati előzménye nincsen.</t>
  </si>
  <si>
    <t xml:space="preserve">A gyorsított ügyintézés erősíti a közigazgatás szolgáltatási jellegét, amely ösztönzőleg hat a magyarországi befektetések növekedésére. </t>
  </si>
  <si>
    <t>Amennyiben nem, miért nem? A gyorsított ügyintézési lehetőség elmaradása veszáélyezteti a beruházás megvalósítását.</t>
  </si>
  <si>
    <t>Nem releváns.</t>
  </si>
  <si>
    <t>Nem releváns</t>
  </si>
  <si>
    <t>A kötelezettségek, többletfeladatok rövid kifejtése: Az egyes hatósági engedélyezések határideje jelentősen lerövidül, ezáltal az engedélyező hivatalok terhelése átmenetileg megnő.</t>
  </si>
  <si>
    <t xml:space="preserve">betanított és kvalifikált </t>
  </si>
  <si>
    <t>A kormányrendeletben kijelölt első és másodfokon eljáró hatóságok és szakhatóságok.</t>
  </si>
  <si>
    <r>
      <rPr>
        <i/>
        <sz val="12"/>
        <rFont val="Arial Narrow"/>
        <family val="2"/>
        <charset val="238"/>
      </rPr>
      <t>Az intézkedés mely eleme okozza az adminisztratív terhek növekedését?</t>
    </r>
    <r>
      <rPr>
        <sz val="12"/>
        <rFont val="Arial Narrow"/>
        <family val="2"/>
        <charset val="238"/>
      </rPr>
      <t xml:space="preserve"> 
A nemzetgazdasági szempontból kiemelt jelentőségű beruházások megvalósításának gyorsításáról és egyszerűsítéséről szóló 2006. évi LIII. törvény az ügyintézési határidőt az általánoshoz képest jelentősen rövidebb időtartamban maximálja.</t>
    </r>
  </si>
  <si>
    <t xml:space="preserve">A hatás közvetett jellegű, mivel a jogszabállyal kiemelt jelentőségű üggyé nyílvánított projekt megvalósulása működőtőke befektetést, munkahelyteremtést jelenthet. </t>
  </si>
  <si>
    <t>- Az új beruházással új munkahelyek jönnek létre.
- Az épülő gyártó üzem megvalósításával kapcsolatos hatósági engedélyezési eljárások egyszerűsítésével és gyorsításával csökkennek a külföldi tőkéből megvalósuló beruházás adminisztratív terhei.
- A gyorsított ügyintézés erősíti a közigazgatás szolgáltatási jellegét, ami ösztönzőleg hat a magyarországi befektetések növekedésére.</t>
  </si>
  <si>
    <t>- A gyorsított ügyintézés lökésszerű terhelést jelent egyes eljáró hatóságoknak.
- Nő az eljáró hatóságok adminisztrációs munkája.</t>
  </si>
  <si>
    <t>Nem ismeretesek.</t>
  </si>
  <si>
    <t>egyéb feldolgozóipar</t>
  </si>
  <si>
    <t>Higiénia hatások.</t>
  </si>
  <si>
    <t xml:space="preserve">Az intézkedés mely eleme okozza az adminisztratív terhek növekedését? </t>
  </si>
  <si>
    <t>Az adminisztratív terhek növekedését elkerülhetetlenné tevő szempontok felsorolása:
 A gyorsított ügyintézés lökésszerű terhelést jelent egyes eljáró hatóságoknak, egyben nő az eljáró hatóságok adminisztrációs (pl. kormánybiztos felé való státusz jelentések) munkája.</t>
  </si>
  <si>
    <t>Életvitelre gyakorolt hatások.</t>
  </si>
  <si>
    <t>adrienn.gobel@ngm.gov.hu; 374-2887</t>
  </si>
  <si>
    <t>Gőbel Adrienn referens</t>
  </si>
  <si>
    <t>NGM/13831-2/2013</t>
  </si>
  <si>
    <t>2014. május 12.</t>
  </si>
  <si>
    <t>2013-2016</t>
  </si>
  <si>
    <t xml:space="preserve">                                                                                      Indoklás:
A szabályozás célja, hogy a Bonafarm Mohácson épülő , nemzetgazdasági szempontból jelentősnek minősülő új gyártóüzem megvalósításával kapcsolatos közigazgatási engedélyezési ügyeket az eljáró hatóságok soron kívül kezeljék. A döntés eredményeként a hatósági tevékenység – mint állami szolgáltatás – a közigazgatási hatósági eljárás és szolgáltatás általános szabályairól szóló 2004. évi CXL. törvényben (Ket) előírtakhoz képest rövidebb ügyintézési határidőkkel folyik, ez azonban nem befolyásolja negatívan a hatósági munka színvonalát. 
</t>
  </si>
  <si>
    <t>Juhász-Pintér Pál főosztályvezető</t>
  </si>
  <si>
    <t xml:space="preserve">A Bonafarm Mohácson épülő üzemének megvalósításával összefüggő hatósági engedélyezési eljárások egyszerűsítésével és gyorsításával csökkenteni a részben önerőből, részben banki hitelből megvalósuló beruházás megvalósulásának idejét. </t>
  </si>
  <si>
    <t>az MCS Vágóhíd Zrt. Mohácson megvalósuló beruházásával összefüggő közigazgatási hatósági eljárások nemzetgazdasági szempontból kiemelt jelentőségű üggyé nyilvánításáról és az eljáró hatóságok kijelöléséről</t>
  </si>
  <si>
    <t xml:space="preserve">- Mohács város polgármestere 2014 áprilisában levélben  tájékoztatta miniszterelnök urat, hogy a Bonafarm csoporthoz tartozó MCS Vágóhíd Zrt. mohácsi gyáruk megépítésével asertés vágóhidat, valamint csontozó-, és daraboló üzemet kíván létesíteni. 
- A fejlesztési elképzelések alapján a beruházás 2013-16-ben három ütemben, megközelítőleg 15 milliárd forint értékben valósul meg. A beruházások üzembe helyezését követően több mint 400 új munkahely létesül. A konjunkturális előrejelzések alapján a beruházás gyorsított ütemterv szerinti megvalósítása lenne kívánatos. 
- Figyelemmel arra, hogy a nemzetgazdasági szempontból kiemelt jelentőségű beruházások megvalósításának gyorsításáról és egyszerűsítéséről szóló 2006. évi LIII. törvény 1. §-ának (1) bekezdés e) pontja szerint már 90 millió forint teljes költségigényű és legalább 15 új munkahelyet biztosító beruházásoknál alkalmazni lehet a meghatározott közigazgatási hatósági engedélyezési eljárások gyorsítására vonatkozó un. kiemelt jelentőségű üggyé nyilvánítást, a kedvező kormánydöntés esetén a projekt megvalósítás időhorizontja reálissá válik.
</t>
  </si>
  <si>
    <t>1 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</si>
</sst>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indexed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indexed="8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sz val="8"/>
      <name val="Arial"/>
    </font>
    <font>
      <u/>
      <sz val="10"/>
      <color indexed="12"/>
      <name val="Arial"/>
    </font>
  </fonts>
  <fills count="2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lightUp">
        <bgColor indexed="9"/>
      </patternFill>
    </fill>
    <fill>
      <patternFill patternType="solid">
        <fgColor indexed="44"/>
        <bgColor indexed="64"/>
      </patternFill>
    </fill>
  </fills>
  <borders count="1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66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18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10" xfId="0" applyFont="1" applyBorder="1"/>
    <xf numFmtId="0" fontId="23" fillId="0" borderId="10" xfId="0" applyFont="1" applyBorder="1" applyProtection="1">
      <protection locked="0"/>
    </xf>
    <xf numFmtId="49" fontId="23" fillId="18" borderId="11" xfId="0" applyNumberFormat="1" applyFont="1" applyFill="1" applyBorder="1" applyAlignment="1">
      <alignment vertical="center" wrapText="1"/>
    </xf>
    <xf numFmtId="0" fontId="23" fillId="18" borderId="1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10" xfId="0" applyFont="1" applyBorder="1"/>
    <xf numFmtId="0" fontId="23" fillId="0" borderId="12" xfId="0" applyFont="1" applyBorder="1"/>
    <xf numFmtId="0" fontId="23" fillId="0" borderId="13" xfId="0" applyFont="1" applyBorder="1"/>
    <xf numFmtId="0" fontId="0" fillId="0" borderId="0" xfId="0" applyBorder="1"/>
    <xf numFmtId="0" fontId="35" fillId="18" borderId="14" xfId="0" applyFont="1" applyFill="1" applyBorder="1" applyAlignment="1" applyProtection="1">
      <alignment horizontal="center" vertical="center" wrapText="1"/>
      <protection locked="0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18" borderId="14" xfId="0" applyFont="1" applyFill="1" applyBorder="1" applyAlignment="1" applyProtection="1">
      <alignment vertical="center" wrapText="1"/>
    </xf>
    <xf numFmtId="0" fontId="33" fillId="18" borderId="0" xfId="0" applyFont="1" applyFill="1" applyBorder="1" applyAlignment="1" applyProtection="1">
      <alignment vertical="center" wrapText="1"/>
    </xf>
    <xf numFmtId="0" fontId="36" fillId="18" borderId="11" xfId="0" applyFont="1" applyFill="1" applyBorder="1" applyAlignment="1" applyProtection="1">
      <alignment horizontal="center" vertical="center" wrapText="1"/>
      <protection locked="0"/>
    </xf>
    <xf numFmtId="0" fontId="36" fillId="18" borderId="0" xfId="0" applyFont="1" applyFill="1" applyBorder="1" applyAlignment="1" applyProtection="1">
      <alignment horizontal="center" vertical="center" wrapText="1"/>
      <protection locked="0"/>
    </xf>
    <xf numFmtId="0" fontId="23" fillId="0" borderId="15" xfId="0" applyFont="1" applyBorder="1" applyProtection="1">
      <protection locked="0"/>
    </xf>
    <xf numFmtId="0" fontId="0" fillId="0" borderId="0" xfId="0" applyProtection="1"/>
    <xf numFmtId="0" fontId="21" fillId="0" borderId="16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16" xfId="0" applyFont="1" applyFill="1" applyBorder="1" applyAlignment="1" applyProtection="1">
      <alignment vertical="top"/>
      <protection locked="0"/>
    </xf>
    <xf numFmtId="0" fontId="21" fillId="0" borderId="16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wrapText="1"/>
      <protection locked="0"/>
    </xf>
    <xf numFmtId="0" fontId="21" fillId="0" borderId="18" xfId="0" applyFont="1" applyBorder="1" applyAlignment="1" applyProtection="1">
      <alignment wrapText="1"/>
      <protection locked="0"/>
    </xf>
    <xf numFmtId="0" fontId="21" fillId="0" borderId="19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20" xfId="0" applyFont="1" applyFill="1" applyBorder="1" applyAlignment="1" applyProtection="1">
      <alignment horizontal="center" vertical="center" wrapText="1"/>
    </xf>
    <xf numFmtId="0" fontId="25" fillId="19" borderId="21" xfId="0" applyFont="1" applyFill="1" applyBorder="1" applyAlignment="1" applyProtection="1">
      <alignment horizontal="center" vertical="center" wrapText="1"/>
    </xf>
    <xf numFmtId="0" fontId="25" fillId="19" borderId="15" xfId="0" applyFont="1" applyFill="1" applyBorder="1" applyAlignment="1" applyProtection="1">
      <alignment horizontal="center" vertical="center" wrapText="1"/>
    </xf>
    <xf numFmtId="0" fontId="21" fillId="0" borderId="22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4" xfId="0" applyFont="1" applyBorder="1" applyAlignment="1" applyProtection="1">
      <alignment horizontal="left" vertical="center" wrapText="1"/>
    </xf>
    <xf numFmtId="0" fontId="25" fillId="0" borderId="25" xfId="0" applyFont="1" applyBorder="1" applyAlignment="1" applyProtection="1">
      <alignment horizontal="left" vertical="center" wrapText="1"/>
    </xf>
    <xf numFmtId="0" fontId="25" fillId="0" borderId="26" xfId="0" applyFont="1" applyBorder="1" applyAlignment="1" applyProtection="1">
      <alignment horizontal="left" vertical="center" wrapText="1"/>
    </xf>
    <xf numFmtId="0" fontId="25" fillId="0" borderId="27" xfId="0" applyFont="1" applyBorder="1" applyAlignment="1" applyProtection="1">
      <alignment horizontal="left" vertical="center" wrapText="1"/>
    </xf>
    <xf numFmtId="0" fontId="25" fillId="0" borderId="28" xfId="0" applyNumberFormat="1" applyFont="1" applyBorder="1" applyAlignment="1" applyProtection="1">
      <alignment vertical="center" wrapText="1"/>
    </xf>
    <xf numFmtId="0" fontId="25" fillId="18" borderId="29" xfId="0" applyFont="1" applyFill="1" applyBorder="1" applyAlignment="1" applyProtection="1">
      <alignment horizontal="center" vertical="center" wrapText="1"/>
      <protection locked="0"/>
    </xf>
    <xf numFmtId="0" fontId="42" fillId="20" borderId="30" xfId="0" applyFont="1" applyFill="1" applyBorder="1" applyAlignment="1" applyProtection="1">
      <alignment horizontal="center" vertical="center" wrapText="1"/>
    </xf>
    <xf numFmtId="0" fontId="25" fillId="21" borderId="24" xfId="0" applyFont="1" applyFill="1" applyBorder="1" applyAlignment="1" applyProtection="1">
      <alignment wrapText="1"/>
    </xf>
    <xf numFmtId="0" fontId="25" fillId="0" borderId="31" xfId="0" applyFont="1" applyBorder="1" applyAlignment="1" applyProtection="1">
      <alignment vertical="center" wrapText="1"/>
    </xf>
    <xf numFmtId="0" fontId="25" fillId="21" borderId="28" xfId="0" applyFont="1" applyFill="1" applyBorder="1" applyAlignment="1" applyProtection="1">
      <alignment wrapText="1"/>
    </xf>
    <xf numFmtId="0" fontId="25" fillId="0" borderId="32" xfId="0" applyFont="1" applyBorder="1" applyAlignment="1" applyProtection="1">
      <alignment vertical="center" wrapText="1"/>
    </xf>
    <xf numFmtId="6" fontId="25" fillId="21" borderId="33" xfId="0" applyNumberFormat="1" applyFont="1" applyFill="1" applyBorder="1" applyAlignment="1" applyProtection="1">
      <alignment vertical="center" wrapText="1"/>
    </xf>
    <xf numFmtId="0" fontId="25" fillId="21" borderId="27" xfId="0" applyFont="1" applyFill="1" applyBorder="1" applyAlignment="1" applyProtection="1">
      <alignment wrapText="1"/>
    </xf>
    <xf numFmtId="6" fontId="25" fillId="21" borderId="34" xfId="0" applyNumberFormat="1" applyFont="1" applyFill="1" applyBorder="1" applyAlignment="1" applyProtection="1">
      <alignment vertical="center" wrapText="1"/>
    </xf>
    <xf numFmtId="0" fontId="25" fillId="0" borderId="35" xfId="0" applyFont="1" applyBorder="1" applyAlignment="1" applyProtection="1">
      <alignment wrapText="1"/>
    </xf>
    <xf numFmtId="0" fontId="25" fillId="0" borderId="36" xfId="0" applyFont="1" applyBorder="1" applyAlignment="1" applyProtection="1">
      <alignment horizontal="center" vertical="center" wrapText="1"/>
    </xf>
    <xf numFmtId="0" fontId="25" fillId="0" borderId="24" xfId="0" applyFont="1" applyBorder="1" applyAlignment="1" applyProtection="1">
      <alignment horizontal="center" vertical="center" wrapText="1"/>
    </xf>
    <xf numFmtId="0" fontId="25" fillId="21" borderId="26" xfId="0" applyFont="1" applyFill="1" applyBorder="1" applyAlignment="1" applyProtection="1">
      <alignment vertical="center" wrapText="1"/>
    </xf>
    <xf numFmtId="0" fontId="47" fillId="21" borderId="26" xfId="0" applyFont="1" applyFill="1" applyBorder="1" applyAlignment="1" applyProtection="1">
      <alignment horizontal="center" vertical="center" wrapText="1"/>
    </xf>
    <xf numFmtId="0" fontId="46" fillId="21" borderId="26" xfId="0" applyFont="1" applyFill="1" applyBorder="1" applyAlignment="1" applyProtection="1">
      <alignment horizontal="center" vertical="center"/>
    </xf>
    <xf numFmtId="0" fontId="46" fillId="21" borderId="31" xfId="0" applyFont="1" applyFill="1" applyBorder="1" applyAlignment="1" applyProtection="1">
      <alignment horizontal="center" vertical="center"/>
    </xf>
    <xf numFmtId="165" fontId="24" fillId="21" borderId="26" xfId="0" applyNumberFormat="1" applyFont="1" applyFill="1" applyBorder="1" applyAlignment="1" applyProtection="1">
      <alignment horizontal="center" vertical="center" wrapText="1"/>
    </xf>
    <xf numFmtId="165" fontId="25" fillId="21" borderId="26" xfId="0" applyNumberFormat="1" applyFont="1" applyFill="1" applyBorder="1" applyAlignment="1" applyProtection="1">
      <alignment horizontal="center" vertical="center" wrapText="1"/>
    </xf>
    <xf numFmtId="165" fontId="25" fillId="21" borderId="31" xfId="0" applyNumberFormat="1" applyFont="1" applyFill="1" applyBorder="1" applyAlignment="1" applyProtection="1">
      <alignment horizontal="center" vertical="center" wrapText="1"/>
    </xf>
    <xf numFmtId="165" fontId="24" fillId="21" borderId="29" xfId="0" applyNumberFormat="1" applyFont="1" applyFill="1" applyBorder="1" applyAlignment="1" applyProtection="1">
      <alignment horizontal="center" vertical="center" wrapText="1"/>
    </xf>
    <xf numFmtId="165" fontId="25" fillId="21" borderId="29" xfId="0" applyNumberFormat="1" applyFont="1" applyFill="1" applyBorder="1" applyAlignment="1" applyProtection="1">
      <alignment horizontal="center" vertical="center" wrapText="1"/>
    </xf>
    <xf numFmtId="165" fontId="24" fillId="21" borderId="37" xfId="0" applyNumberFormat="1" applyFont="1" applyFill="1" applyBorder="1" applyAlignment="1" applyProtection="1">
      <alignment horizontal="center" vertical="center" wrapText="1"/>
    </xf>
    <xf numFmtId="165" fontId="24" fillId="21" borderId="38" xfId="0" applyNumberFormat="1" applyFont="1" applyFill="1" applyBorder="1" applyAlignment="1" applyProtection="1">
      <alignment horizontal="center" vertical="center" wrapText="1"/>
    </xf>
    <xf numFmtId="165" fontId="24" fillId="21" borderId="39" xfId="0" applyNumberFormat="1" applyFont="1" applyFill="1" applyBorder="1" applyAlignment="1" applyProtection="1">
      <alignment horizontal="center" vertical="center" wrapText="1"/>
    </xf>
    <xf numFmtId="165" fontId="24" fillId="21" borderId="40" xfId="0" applyNumberFormat="1" applyFont="1" applyFill="1" applyBorder="1" applyAlignment="1" applyProtection="1">
      <alignment horizontal="center" vertical="center" wrapText="1"/>
    </xf>
    <xf numFmtId="0" fontId="25" fillId="0" borderId="41" xfId="0" applyNumberFormat="1" applyFont="1" applyBorder="1" applyAlignment="1" applyProtection="1">
      <alignment horizontal="center" vertical="center" wrapText="1"/>
    </xf>
    <xf numFmtId="0" fontId="25" fillId="18" borderId="43" xfId="0" applyFont="1" applyFill="1" applyBorder="1" applyAlignment="1" applyProtection="1">
      <alignment vertical="top" wrapText="1"/>
      <protection locked="0"/>
    </xf>
    <xf numFmtId="0" fontId="25" fillId="18" borderId="44" xfId="0" applyFont="1" applyFill="1" applyBorder="1" applyAlignment="1" applyProtection="1">
      <alignment vertical="top" wrapText="1"/>
      <protection locked="0"/>
    </xf>
    <xf numFmtId="0" fontId="49" fillId="0" borderId="15" xfId="0" applyFont="1" applyBorder="1" applyAlignment="1" applyProtection="1">
      <alignment wrapText="1"/>
    </xf>
    <xf numFmtId="0" fontId="50" fillId="0" borderId="26" xfId="0" applyFont="1" applyBorder="1" applyAlignment="1" applyProtection="1">
      <alignment horizontal="center" vertical="center" wrapText="1"/>
    </xf>
    <xf numFmtId="0" fontId="50" fillId="0" borderId="45" xfId="0" applyFont="1" applyBorder="1" applyAlignment="1" applyProtection="1">
      <alignment horizontal="center" vertical="center" wrapText="1"/>
    </xf>
    <xf numFmtId="0" fontId="50" fillId="0" borderId="15" xfId="0" applyFont="1" applyBorder="1" applyAlignment="1" applyProtection="1">
      <alignment horizontal="center" vertical="center" wrapText="1"/>
      <protection locked="0"/>
    </xf>
    <xf numFmtId="0" fontId="25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165" fontId="50" fillId="18" borderId="26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6" xfId="0" applyFont="1" applyBorder="1" applyAlignment="1" applyProtection="1">
      <alignment vertical="center"/>
    </xf>
    <xf numFmtId="0" fontId="25" fillId="18" borderId="26" xfId="0" applyFont="1" applyFill="1" applyBorder="1" applyAlignment="1" applyProtection="1">
      <alignment vertical="center"/>
    </xf>
    <xf numFmtId="0" fontId="50" fillId="19" borderId="26" xfId="0" applyFont="1" applyFill="1" applyBorder="1" applyAlignment="1" applyProtection="1">
      <alignment horizontal="center" vertical="center" wrapText="1"/>
    </xf>
    <xf numFmtId="165" fontId="51" fillId="19" borderId="29" xfId="0" applyNumberFormat="1" applyFont="1" applyFill="1" applyBorder="1" applyAlignment="1" applyProtection="1">
      <alignment horizontal="center" vertical="center" wrapText="1"/>
    </xf>
    <xf numFmtId="165" fontId="51" fillId="19" borderId="46" xfId="0" applyNumberFormat="1" applyFont="1" applyFill="1" applyBorder="1" applyAlignment="1" applyProtection="1">
      <alignment horizontal="center" vertical="center" wrapText="1"/>
    </xf>
    <xf numFmtId="0" fontId="51" fillId="18" borderId="47" xfId="0" applyFont="1" applyFill="1" applyBorder="1" applyAlignment="1" applyProtection="1">
      <alignment horizontal="center" vertical="center" wrapText="1"/>
      <protection locked="0"/>
    </xf>
    <xf numFmtId="165" fontId="24" fillId="21" borderId="48" xfId="0" applyNumberFormat="1" applyFont="1" applyFill="1" applyBorder="1" applyAlignment="1" applyProtection="1">
      <alignment horizontal="center" vertical="center" wrapText="1"/>
    </xf>
    <xf numFmtId="165" fontId="24" fillId="21" borderId="49" xfId="0" applyNumberFormat="1" applyFont="1" applyFill="1" applyBorder="1" applyAlignment="1" applyProtection="1">
      <alignment horizontal="center" vertical="center" wrapText="1"/>
    </xf>
    <xf numFmtId="0" fontId="49" fillId="0" borderId="18" xfId="0" applyFont="1" applyFill="1" applyBorder="1" applyAlignment="1" applyProtection="1">
      <protection locked="0"/>
    </xf>
    <xf numFmtId="0" fontId="24" fillId="18" borderId="26" xfId="0" applyFont="1" applyFill="1" applyBorder="1" applyAlignment="1" applyProtection="1">
      <alignment horizontal="center" vertical="center" wrapText="1"/>
    </xf>
    <xf numFmtId="165" fontId="24" fillId="21" borderId="25" xfId="0" applyNumberFormat="1" applyFont="1" applyFill="1" applyBorder="1" applyAlignment="1" applyProtection="1">
      <alignment horizontal="center" vertical="center" wrapText="1"/>
    </xf>
    <xf numFmtId="165" fontId="24" fillId="21" borderId="50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</xf>
    <xf numFmtId="165" fontId="25" fillId="21" borderId="45" xfId="0" applyNumberFormat="1" applyFont="1" applyFill="1" applyBorder="1" applyAlignment="1" applyProtection="1">
      <alignment horizontal="center" vertical="center" wrapText="1"/>
    </xf>
    <xf numFmtId="0" fontId="50" fillId="0" borderId="29" xfId="0" applyFont="1" applyFill="1" applyBorder="1" applyAlignment="1" applyProtection="1">
      <alignment horizontal="center" vertical="center" wrapText="1"/>
      <protection locked="0"/>
    </xf>
    <xf numFmtId="165" fontId="50" fillId="21" borderId="45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Border="1" applyProtection="1">
      <protection locked="0"/>
    </xf>
    <xf numFmtId="165" fontId="50" fillId="21" borderId="46" xfId="0" applyNumberFormat="1" applyFont="1" applyFill="1" applyBorder="1" applyAlignment="1" applyProtection="1">
      <alignment horizontal="center" vertical="center" wrapText="1"/>
      <protection locked="0"/>
    </xf>
    <xf numFmtId="0" fontId="52" fillId="19" borderId="51" xfId="0" applyFont="1" applyFill="1" applyBorder="1" applyProtection="1"/>
    <xf numFmtId="0" fontId="51" fillId="19" borderId="25" xfId="0" applyFont="1" applyFill="1" applyBorder="1" applyAlignment="1" applyProtection="1">
      <alignment horizontal="center" vertical="center"/>
    </xf>
    <xf numFmtId="165" fontId="51" fillId="19" borderId="25" xfId="0" applyNumberFormat="1" applyFont="1" applyFill="1" applyBorder="1" applyAlignment="1" applyProtection="1">
      <alignment horizontal="center" vertical="center" wrapText="1"/>
    </xf>
    <xf numFmtId="0" fontId="51" fillId="19" borderId="50" xfId="0" applyFont="1" applyFill="1" applyBorder="1" applyAlignment="1" applyProtection="1">
      <alignment horizontal="center" vertical="center"/>
    </xf>
    <xf numFmtId="0" fontId="49" fillId="18" borderId="26" xfId="0" applyFont="1" applyFill="1" applyBorder="1" applyAlignment="1" applyProtection="1">
      <alignment horizontal="center" vertical="center"/>
      <protection locked="0"/>
    </xf>
    <xf numFmtId="165" fontId="25" fillId="21" borderId="26" xfId="0" applyNumberFormat="1" applyFont="1" applyFill="1" applyBorder="1" applyAlignment="1" applyProtection="1">
      <alignment horizontal="center" vertical="center" wrapText="1"/>
      <protection locked="0"/>
    </xf>
    <xf numFmtId="0" fontId="51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18" xfId="0" applyFont="1" applyFill="1" applyBorder="1" applyProtection="1">
      <protection locked="0"/>
    </xf>
    <xf numFmtId="0" fontId="24" fillId="18" borderId="52" xfId="0" applyFont="1" applyFill="1" applyBorder="1" applyAlignment="1" applyProtection="1">
      <alignment vertical="center" wrapText="1"/>
    </xf>
    <xf numFmtId="165" fontId="24" fillId="18" borderId="47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53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4" xfId="0" applyNumberFormat="1" applyFont="1" applyFill="1" applyBorder="1" applyAlignment="1" applyProtection="1">
      <alignment horizontal="center" vertical="center" wrapText="1"/>
    </xf>
    <xf numFmtId="0" fontId="50" fillId="18" borderId="18" xfId="0" applyFont="1" applyFill="1" applyBorder="1" applyAlignment="1" applyProtection="1">
      <alignment horizontal="center" vertical="center" wrapText="1"/>
      <protection locked="0"/>
    </xf>
    <xf numFmtId="0" fontId="50" fillId="18" borderId="53" xfId="0" applyFont="1" applyFill="1" applyBorder="1" applyAlignment="1" applyProtection="1">
      <alignment horizontal="left" vertical="center" wrapText="1"/>
    </xf>
    <xf numFmtId="165" fontId="25" fillId="21" borderId="55" xfId="0" applyNumberFormat="1" applyFont="1" applyFill="1" applyBorder="1" applyAlignment="1" applyProtection="1">
      <alignment horizontal="center" vertical="center" wrapText="1"/>
    </xf>
    <xf numFmtId="165" fontId="50" fillId="21" borderId="56" xfId="0" applyNumberFormat="1" applyFont="1" applyFill="1" applyBorder="1" applyAlignment="1" applyProtection="1">
      <alignment horizontal="center" vertical="center" wrapText="1"/>
      <protection locked="0"/>
    </xf>
    <xf numFmtId="165" fontId="50" fillId="21" borderId="55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36" xfId="0" applyFont="1" applyFill="1" applyBorder="1" applyAlignment="1" applyProtection="1">
      <alignment horizontal="center" vertical="center" wrapText="1"/>
    </xf>
    <xf numFmtId="165" fontId="51" fillId="19" borderId="57" xfId="0" applyNumberFormat="1" applyFont="1" applyFill="1" applyBorder="1" applyAlignment="1" applyProtection="1">
      <alignment horizontal="center" vertical="center" wrapText="1"/>
    </xf>
    <xf numFmtId="165" fontId="51" fillId="19" borderId="58" xfId="0" applyNumberFormat="1" applyFont="1" applyFill="1" applyBorder="1" applyAlignment="1" applyProtection="1">
      <alignment horizontal="center" vertical="center" wrapText="1"/>
    </xf>
    <xf numFmtId="0" fontId="52" fillId="19" borderId="59" xfId="0" applyFont="1" applyFill="1" applyBorder="1" applyProtection="1"/>
    <xf numFmtId="0" fontId="51" fillId="19" borderId="36" xfId="0" applyFont="1" applyFill="1" applyBorder="1" applyAlignment="1" applyProtection="1">
      <alignment horizontal="center" vertical="center"/>
    </xf>
    <xf numFmtId="165" fontId="51" fillId="19" borderId="36" xfId="0" applyNumberFormat="1" applyFont="1" applyFill="1" applyBorder="1" applyAlignment="1" applyProtection="1">
      <alignment horizontal="center" vertical="center" wrapText="1"/>
    </xf>
    <xf numFmtId="0" fontId="51" fillId="19" borderId="60" xfId="0" applyFont="1" applyFill="1" applyBorder="1" applyAlignment="1" applyProtection="1">
      <alignment horizontal="center" vertical="center"/>
    </xf>
    <xf numFmtId="0" fontId="50" fillId="0" borderId="15" xfId="0" applyFont="1" applyBorder="1" applyAlignment="1" applyProtection="1">
      <alignment horizontal="center" vertical="center"/>
    </xf>
    <xf numFmtId="0" fontId="49" fillId="18" borderId="26" xfId="0" applyFont="1" applyFill="1" applyBorder="1" applyAlignment="1" applyProtection="1">
      <alignment wrapText="1"/>
      <protection locked="0"/>
    </xf>
    <xf numFmtId="0" fontId="49" fillId="18" borderId="45" xfId="0" applyFont="1" applyFill="1" applyBorder="1" applyAlignment="1" applyProtection="1">
      <alignment horizontal="center"/>
      <protection locked="0"/>
    </xf>
    <xf numFmtId="0" fontId="50" fillId="0" borderId="61" xfId="0" applyFont="1" applyBorder="1" applyAlignment="1" applyProtection="1">
      <alignment horizontal="center" vertical="center"/>
      <protection locked="0"/>
    </xf>
    <xf numFmtId="0" fontId="49" fillId="18" borderId="62" xfId="0" applyFont="1" applyFill="1" applyBorder="1" applyAlignment="1" applyProtection="1">
      <alignment wrapText="1"/>
      <protection locked="0"/>
    </xf>
    <xf numFmtId="0" fontId="49" fillId="18" borderId="62" xfId="0" applyFont="1" applyFill="1" applyBorder="1" applyAlignment="1" applyProtection="1">
      <alignment horizontal="center"/>
      <protection locked="0"/>
    </xf>
    <xf numFmtId="165" fontId="50" fillId="18" borderId="62" xfId="0" applyNumberFormat="1" applyFont="1" applyFill="1" applyBorder="1" applyAlignment="1" applyProtection="1">
      <alignment horizontal="center" vertical="center" wrapText="1"/>
      <protection locked="0"/>
    </xf>
    <xf numFmtId="165" fontId="25" fillId="21" borderId="62" xfId="0" applyNumberFormat="1" applyFont="1" applyFill="1" applyBorder="1" applyAlignment="1" applyProtection="1">
      <alignment horizontal="center" vertical="center" wrapText="1"/>
      <protection locked="0"/>
    </xf>
    <xf numFmtId="0" fontId="49" fillId="18" borderId="43" xfId="0" applyFont="1" applyFill="1" applyBorder="1" applyAlignment="1" applyProtection="1">
      <alignment horizontal="center"/>
      <protection locked="0"/>
    </xf>
    <xf numFmtId="0" fontId="50" fillId="18" borderId="63" xfId="0" applyFont="1" applyFill="1" applyBorder="1" applyAlignment="1" applyProtection="1">
      <alignment horizontal="center" vertical="center" wrapText="1"/>
    </xf>
    <xf numFmtId="165" fontId="50" fillId="21" borderId="43" xfId="0" applyNumberFormat="1" applyFont="1" applyFill="1" applyBorder="1" applyAlignment="1" applyProtection="1">
      <alignment horizontal="center" vertical="center" wrapText="1"/>
    </xf>
    <xf numFmtId="0" fontId="50" fillId="18" borderId="62" xfId="0" applyFont="1" applyFill="1" applyBorder="1" applyAlignment="1" applyProtection="1">
      <alignment horizontal="center" vertical="center" wrapText="1"/>
    </xf>
    <xf numFmtId="0" fontId="50" fillId="0" borderId="36" xfId="0" applyFont="1" applyBorder="1" applyAlignment="1" applyProtection="1">
      <alignment horizontal="left" vertical="center" wrapText="1"/>
    </xf>
    <xf numFmtId="6" fontId="50" fillId="18" borderId="36" xfId="0" applyNumberFormat="1" applyFont="1" applyFill="1" applyBorder="1" applyAlignment="1" applyProtection="1">
      <alignment vertical="center" wrapText="1"/>
      <protection locked="0"/>
    </xf>
    <xf numFmtId="0" fontId="50" fillId="0" borderId="60" xfId="0" applyFont="1" applyBorder="1" applyAlignment="1" applyProtection="1">
      <alignment vertical="center" wrapText="1"/>
    </xf>
    <xf numFmtId="0" fontId="50" fillId="0" borderId="26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1" xfId="0" applyFont="1" applyBorder="1" applyAlignment="1" applyProtection="1">
      <alignment vertical="center" wrapText="1"/>
    </xf>
    <xf numFmtId="0" fontId="50" fillId="0" borderId="53" xfId="0" applyFont="1" applyBorder="1" applyAlignment="1" applyProtection="1">
      <alignment horizontal="left" vertical="center" wrapText="1"/>
    </xf>
    <xf numFmtId="0" fontId="50" fillId="0" borderId="64" xfId="0" applyFont="1" applyBorder="1" applyAlignment="1" applyProtection="1">
      <alignment horizontal="left" vertical="center" wrapText="1"/>
    </xf>
    <xf numFmtId="0" fontId="21" fillId="18" borderId="46" xfId="0" applyFont="1" applyFill="1" applyBorder="1" applyAlignment="1" applyProtection="1">
      <alignment horizontal="center" vertical="center" wrapText="1"/>
      <protection locked="0"/>
    </xf>
    <xf numFmtId="0" fontId="50" fillId="18" borderId="36" xfId="0" applyFont="1" applyFill="1" applyBorder="1" applyAlignment="1" applyProtection="1">
      <alignment horizontal="center" vertical="center" wrapText="1"/>
      <protection locked="0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61" xfId="0" applyNumberFormat="1" applyFont="1" applyBorder="1" applyAlignment="1" applyProtection="1">
      <alignment horizontal="center" vertical="center" wrapText="1"/>
    </xf>
    <xf numFmtId="0" fontId="25" fillId="0" borderId="28" xfId="0" applyFont="1" applyBorder="1" applyAlignment="1" applyProtection="1">
      <alignment horizontal="center" vertical="center" wrapText="1"/>
    </xf>
    <xf numFmtId="0" fontId="25" fillId="21" borderId="29" xfId="0" applyFont="1" applyFill="1" applyBorder="1" applyAlignment="1" applyProtection="1">
      <alignment vertical="center" wrapText="1"/>
    </xf>
    <xf numFmtId="0" fontId="50" fillId="18" borderId="45" xfId="0" applyFont="1" applyFill="1" applyBorder="1" applyAlignment="1" applyProtection="1">
      <alignment horizontal="center" vertical="center" wrapText="1"/>
      <protection locked="0"/>
    </xf>
    <xf numFmtId="165" fontId="24" fillId="21" borderId="45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55" xfId="0" applyNumberFormat="1" applyFont="1" applyFill="1" applyBorder="1" applyAlignment="1" applyProtection="1">
      <alignment horizontal="center" vertical="center" wrapText="1"/>
      <protection locked="0"/>
    </xf>
    <xf numFmtId="165" fontId="24" fillId="21" borderId="26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26" xfId="0" applyFont="1" applyFill="1" applyBorder="1" applyAlignment="1" applyProtection="1">
      <alignment horizontal="center" vertical="center" wrapText="1"/>
      <protection locked="0"/>
    </xf>
    <xf numFmtId="6" fontId="50" fillId="18" borderId="26" xfId="0" applyNumberFormat="1" applyFont="1" applyFill="1" applyBorder="1" applyAlignment="1" applyProtection="1">
      <alignment vertical="center" wrapText="1"/>
      <protection locked="0"/>
    </xf>
    <xf numFmtId="0" fontId="25" fillId="18" borderId="32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Alignment="1" applyProtection="1">
      <alignment horizontal="center" vertical="center"/>
      <protection locked="0"/>
    </xf>
    <xf numFmtId="0" fontId="49" fillId="0" borderId="45" xfId="0" applyFont="1" applyBorder="1" applyAlignment="1" applyProtection="1">
      <alignment horizontal="center" vertical="center"/>
      <protection locked="0"/>
    </xf>
    <xf numFmtId="0" fontId="25" fillId="18" borderId="26" xfId="0" applyFont="1" applyFill="1" applyBorder="1" applyAlignment="1" applyProtection="1">
      <alignment vertical="center" wrapText="1"/>
      <protection locked="0"/>
    </xf>
    <xf numFmtId="0" fontId="25" fillId="18" borderId="45" xfId="0" applyFont="1" applyFill="1" applyBorder="1" applyAlignment="1" applyProtection="1">
      <alignment horizontal="center" vertical="center" wrapText="1"/>
      <protection locked="0"/>
    </xf>
    <xf numFmtId="0" fontId="25" fillId="0" borderId="15" xfId="0" applyFont="1" applyBorder="1" applyAlignment="1" applyProtection="1">
      <alignment horizontal="center" vertical="center"/>
    </xf>
    <xf numFmtId="0" fontId="25" fillId="18" borderId="26" xfId="0" applyFont="1" applyFill="1" applyBorder="1" applyAlignment="1" applyProtection="1">
      <alignment horizontal="center" vertical="center"/>
      <protection locked="0"/>
    </xf>
    <xf numFmtId="165" fontId="25" fillId="18" borderId="26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45" xfId="0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 applyProtection="1">
      <alignment horizontal="center" vertical="center"/>
      <protection locked="0"/>
    </xf>
    <xf numFmtId="165" fontId="46" fillId="20" borderId="32" xfId="0" applyNumberFormat="1" applyFont="1" applyFill="1" applyBorder="1" applyAlignment="1" applyProtection="1">
      <alignment horizontal="center" vertical="center" wrapText="1"/>
    </xf>
    <xf numFmtId="0" fontId="25" fillId="0" borderId="28" xfId="0" applyFont="1" applyFill="1" applyBorder="1" applyAlignment="1" applyProtection="1">
      <alignment horizontal="left" vertical="center" wrapText="1"/>
    </xf>
    <xf numFmtId="0" fontId="25" fillId="0" borderId="29" xfId="0" applyFont="1" applyFill="1" applyBorder="1" applyAlignment="1" applyProtection="1">
      <alignment horizontal="left" vertical="center" wrapText="1"/>
    </xf>
    <xf numFmtId="0" fontId="24" fillId="0" borderId="41" xfId="0" applyFont="1" applyFill="1" applyBorder="1" applyAlignment="1" applyProtection="1">
      <alignment horizontal="left" vertical="center" wrapText="1"/>
    </xf>
    <xf numFmtId="0" fontId="24" fillId="0" borderId="68" xfId="0" applyFont="1" applyFill="1" applyBorder="1" applyAlignment="1" applyProtection="1">
      <alignment horizontal="left" vertical="center" wrapText="1"/>
    </xf>
    <xf numFmtId="0" fontId="24" fillId="0" borderId="133" xfId="0" applyFont="1" applyFill="1" applyBorder="1" applyAlignment="1" applyProtection="1">
      <alignment horizontal="left" vertical="center" wrapText="1"/>
    </xf>
    <xf numFmtId="0" fontId="25" fillId="0" borderId="24" xfId="0" applyFont="1" applyFill="1" applyBorder="1" applyAlignment="1" applyProtection="1">
      <alignment horizontal="left" vertical="center" wrapText="1"/>
    </xf>
    <xf numFmtId="0" fontId="25" fillId="18" borderId="42" xfId="0" quotePrefix="1" applyFont="1" applyFill="1" applyBorder="1" applyAlignment="1" applyProtection="1">
      <alignment horizontal="left" vertical="top" wrapText="1" indent="2"/>
      <protection locked="0"/>
    </xf>
    <xf numFmtId="0" fontId="25" fillId="0" borderId="52" xfId="0" quotePrefix="1" applyFont="1" applyFill="1" applyBorder="1" applyAlignment="1" applyProtection="1">
      <alignment horizontal="center" vertical="center" wrapText="1"/>
      <protection locked="0"/>
    </xf>
    <xf numFmtId="0" fontId="25" fillId="0" borderId="53" xfId="0" applyFont="1" applyFill="1" applyBorder="1" applyAlignment="1" applyProtection="1">
      <alignment horizontal="center" vertical="center" wrapText="1"/>
      <protection locked="0"/>
    </xf>
    <xf numFmtId="0" fontId="24" fillId="19" borderId="78" xfId="0" applyFont="1" applyFill="1" applyBorder="1" applyAlignment="1" applyProtection="1">
      <alignment horizontal="center" vertical="center" wrapText="1"/>
    </xf>
    <xf numFmtId="0" fontId="24" fillId="19" borderId="79" xfId="0" applyFont="1" applyFill="1" applyBorder="1" applyAlignment="1" applyProtection="1">
      <alignment horizontal="center" vertical="center" wrapText="1"/>
    </xf>
    <xf numFmtId="0" fontId="24" fillId="19" borderId="80" xfId="0" applyFont="1" applyFill="1" applyBorder="1" applyAlignment="1" applyProtection="1">
      <alignment horizontal="center" vertical="center" wrapText="1"/>
    </xf>
    <xf numFmtId="0" fontId="25" fillId="21" borderId="68" xfId="0" applyNumberFormat="1" applyFont="1" applyFill="1" applyBorder="1" applyAlignment="1" applyProtection="1">
      <alignment horizontal="center" vertical="center" wrapText="1"/>
    </xf>
    <xf numFmtId="0" fontId="25" fillId="22" borderId="68" xfId="0" applyFont="1" applyFill="1" applyBorder="1" applyAlignment="1">
      <alignment horizontal="center" wrapText="1"/>
    </xf>
    <xf numFmtId="0" fontId="25" fillId="22" borderId="69" xfId="0" applyFont="1" applyFill="1" applyBorder="1" applyAlignment="1">
      <alignment horizontal="center" wrapText="1"/>
    </xf>
    <xf numFmtId="0" fontId="44" fillId="20" borderId="70" xfId="0" applyFont="1" applyFill="1" applyBorder="1" applyAlignment="1" applyProtection="1">
      <alignment horizontal="center" vertical="center" wrapText="1"/>
    </xf>
    <xf numFmtId="0" fontId="44" fillId="20" borderId="16" xfId="0" applyFont="1" applyFill="1" applyBorder="1" applyAlignment="1" applyProtection="1">
      <alignment horizontal="center" vertical="center" wrapText="1"/>
    </xf>
    <xf numFmtId="0" fontId="25" fillId="0" borderId="36" xfId="0" applyFont="1" applyBorder="1" applyAlignment="1" applyProtection="1">
      <alignment horizontal="center" vertical="center" wrapText="1"/>
    </xf>
    <xf numFmtId="0" fontId="25" fillId="0" borderId="71" xfId="0" applyFont="1" applyBorder="1" applyAlignment="1" applyProtection="1">
      <alignment horizontal="center" vertical="center" wrapText="1"/>
    </xf>
    <xf numFmtId="0" fontId="25" fillId="21" borderId="26" xfId="0" applyFont="1" applyFill="1" applyBorder="1" applyAlignment="1" applyProtection="1">
      <alignment horizontal="center" vertical="center" wrapText="1"/>
    </xf>
    <xf numFmtId="0" fontId="25" fillId="0" borderId="26" xfId="0" applyFont="1" applyBorder="1" applyAlignment="1" applyProtection="1">
      <alignment horizontal="center" wrapText="1"/>
    </xf>
    <xf numFmtId="0" fontId="25" fillId="0" borderId="52" xfId="0" applyFont="1" applyBorder="1" applyAlignment="1" applyProtection="1">
      <alignment horizontal="center" wrapText="1"/>
    </xf>
    <xf numFmtId="0" fontId="46" fillId="21" borderId="67" xfId="0" applyFont="1" applyFill="1" applyBorder="1" applyAlignment="1" applyProtection="1">
      <alignment horizontal="center" vertical="top" wrapText="1"/>
    </xf>
    <xf numFmtId="0" fontId="46" fillId="21" borderId="65" xfId="0" applyFont="1" applyFill="1" applyBorder="1" applyAlignment="1" applyProtection="1">
      <alignment horizontal="center" vertical="top" wrapText="1"/>
    </xf>
    <xf numFmtId="0" fontId="46" fillId="21" borderId="66" xfId="0" applyFont="1" applyFill="1" applyBorder="1" applyAlignment="1" applyProtection="1">
      <alignment horizontal="center" vertical="top" wrapText="1"/>
    </xf>
    <xf numFmtId="0" fontId="25" fillId="21" borderId="29" xfId="0" applyFont="1" applyFill="1" applyBorder="1" applyAlignment="1" applyProtection="1">
      <alignment horizontal="center" vertical="center" wrapText="1"/>
    </xf>
    <xf numFmtId="0" fontId="25" fillId="0" borderId="29" xfId="0" applyFont="1" applyBorder="1" applyAlignment="1" applyProtection="1">
      <alignment horizontal="center" wrapText="1"/>
    </xf>
    <xf numFmtId="0" fontId="25" fillId="0" borderId="32" xfId="0" applyFont="1" applyBorder="1" applyAlignment="1" applyProtection="1">
      <alignment horizontal="center" wrapText="1"/>
    </xf>
    <xf numFmtId="0" fontId="30" fillId="19" borderId="81" xfId="0" applyFont="1" applyFill="1" applyBorder="1" applyAlignment="1" applyProtection="1">
      <alignment horizontal="center" vertical="center"/>
    </xf>
    <xf numFmtId="0" fontId="30" fillId="19" borderId="82" xfId="0" applyFont="1" applyFill="1" applyBorder="1" applyAlignment="1" applyProtection="1">
      <alignment horizontal="center" vertical="center"/>
    </xf>
    <xf numFmtId="0" fontId="30" fillId="19" borderId="83" xfId="0" applyFont="1" applyFill="1" applyBorder="1" applyAlignment="1" applyProtection="1">
      <alignment horizontal="center" vertical="center"/>
    </xf>
    <xf numFmtId="0" fontId="42" fillId="20" borderId="88" xfId="0" applyFont="1" applyFill="1" applyBorder="1" applyAlignment="1" applyProtection="1">
      <alignment horizontal="left" vertical="center" wrapText="1"/>
    </xf>
    <xf numFmtId="0" fontId="42" fillId="20" borderId="89" xfId="0" applyFont="1" applyFill="1" applyBorder="1" applyAlignment="1" applyProtection="1">
      <alignment horizontal="left" vertical="center" wrapText="1"/>
    </xf>
    <xf numFmtId="0" fontId="42" fillId="20" borderId="90" xfId="0" applyFont="1" applyFill="1" applyBorder="1" applyAlignment="1" applyProtection="1">
      <alignment horizontal="left" vertical="center" wrapText="1"/>
    </xf>
    <xf numFmtId="0" fontId="35" fillId="18" borderId="11" xfId="0" applyNumberFormat="1" applyFont="1" applyFill="1" applyBorder="1" applyAlignment="1">
      <alignment horizontal="center" vertical="center" wrapText="1"/>
    </xf>
    <xf numFmtId="6" fontId="25" fillId="0" borderId="97" xfId="0" applyNumberFormat="1" applyFont="1" applyFill="1" applyBorder="1" applyAlignment="1" applyProtection="1">
      <alignment horizontal="justify" vertical="top" wrapText="1"/>
      <protection locked="0"/>
    </xf>
    <xf numFmtId="6" fontId="25" fillId="0" borderId="98" xfId="0" applyNumberFormat="1" applyFont="1" applyFill="1" applyBorder="1" applyAlignment="1" applyProtection="1">
      <alignment horizontal="justify" vertical="top" wrapText="1"/>
      <protection locked="0"/>
    </xf>
    <xf numFmtId="6" fontId="25" fillId="21" borderId="30" xfId="0" applyNumberFormat="1" applyFont="1" applyFill="1" applyBorder="1" applyAlignment="1" applyProtection="1">
      <alignment horizontal="center" vertical="center" wrapText="1"/>
    </xf>
    <xf numFmtId="6" fontId="25" fillId="21" borderId="64" xfId="0" applyNumberFormat="1" applyFont="1" applyFill="1" applyBorder="1" applyAlignment="1" applyProtection="1">
      <alignment horizontal="center" vertical="center" wrapText="1"/>
    </xf>
    <xf numFmtId="0" fontId="41" fillId="0" borderId="41" xfId="0" applyFont="1" applyBorder="1" applyAlignment="1" applyProtection="1">
      <alignment horizontal="center" vertical="center" wrapText="1"/>
    </xf>
    <xf numFmtId="0" fontId="41" fillId="0" borderId="72" xfId="0" applyFont="1" applyBorder="1" applyAlignment="1" applyProtection="1">
      <alignment horizontal="center" vertical="center" wrapText="1"/>
    </xf>
    <xf numFmtId="0" fontId="41" fillId="0" borderId="68" xfId="0" applyFont="1" applyBorder="1" applyAlignment="1" applyProtection="1">
      <alignment horizontal="center" vertical="center" wrapText="1"/>
    </xf>
    <xf numFmtId="0" fontId="41" fillId="0" borderId="73" xfId="0" applyFont="1" applyBorder="1" applyAlignment="1" applyProtection="1">
      <alignment horizontal="center" vertical="center" wrapText="1"/>
    </xf>
    <xf numFmtId="0" fontId="41" fillId="0" borderId="69" xfId="0" applyFont="1" applyBorder="1" applyAlignment="1" applyProtection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5" fillId="0" borderId="25" xfId="0" applyFont="1" applyFill="1" applyBorder="1" applyAlignment="1" applyProtection="1">
      <alignment horizontal="center" vertical="center" wrapText="1"/>
      <protection locked="0"/>
    </xf>
    <xf numFmtId="0" fontId="25" fillId="18" borderId="52" xfId="0" applyFont="1" applyFill="1" applyBorder="1" applyAlignment="1" applyProtection="1">
      <alignment horizontal="center" vertical="center" wrapText="1"/>
      <protection locked="0"/>
    </xf>
    <xf numFmtId="0" fontId="25" fillId="18" borderId="53" xfId="0" applyFont="1" applyFill="1" applyBorder="1" applyAlignment="1" applyProtection="1">
      <alignment horizontal="center" vertical="center" wrapText="1"/>
      <protection locked="0"/>
    </xf>
    <xf numFmtId="0" fontId="25" fillId="0" borderId="130" xfId="0" applyFont="1" applyFill="1" applyBorder="1" applyAlignment="1" applyProtection="1">
      <alignment horizontal="center" vertical="center" wrapText="1"/>
      <protection locked="0"/>
    </xf>
    <xf numFmtId="0" fontId="25" fillId="0" borderId="26" xfId="0" applyFont="1" applyFill="1" applyBorder="1" applyAlignment="1" applyProtection="1">
      <alignment horizontal="justify" vertical="top" wrapText="1"/>
      <protection locked="0"/>
    </xf>
    <xf numFmtId="0" fontId="25" fillId="0" borderId="31" xfId="0" applyFont="1" applyFill="1" applyBorder="1" applyAlignment="1" applyProtection="1">
      <alignment horizontal="justify" vertical="top" wrapText="1"/>
      <protection locked="0"/>
    </xf>
    <xf numFmtId="0" fontId="24" fillId="0" borderId="73" xfId="0" applyFont="1" applyFill="1" applyBorder="1" applyAlignment="1" applyProtection="1">
      <alignment horizontal="center" vertical="center" wrapText="1"/>
      <protection locked="0"/>
    </xf>
    <xf numFmtId="0" fontId="24" fillId="0" borderId="132" xfId="0" applyFont="1" applyFill="1" applyBorder="1" applyAlignment="1" applyProtection="1">
      <alignment horizontal="center" vertical="center" wrapText="1"/>
      <protection locked="0"/>
    </xf>
    <xf numFmtId="0" fontId="46" fillId="0" borderId="99" xfId="0" applyFont="1" applyFill="1" applyBorder="1" applyAlignment="1" applyProtection="1">
      <alignment horizontal="center" vertical="center" wrapText="1"/>
      <protection locked="0"/>
    </xf>
    <xf numFmtId="0" fontId="46" fillId="0" borderId="131" xfId="0" applyFont="1" applyFill="1" applyBorder="1" applyAlignment="1" applyProtection="1">
      <alignment horizontal="center" vertical="center" wrapText="1"/>
      <protection locked="0"/>
    </xf>
    <xf numFmtId="0" fontId="25" fillId="0" borderId="29" xfId="0" applyFont="1" applyFill="1" applyBorder="1" applyAlignment="1" applyProtection="1">
      <alignment horizontal="center" vertical="center" wrapText="1"/>
      <protection locked="0"/>
    </xf>
    <xf numFmtId="0" fontId="25" fillId="0" borderId="32" xfId="0" applyFont="1" applyFill="1" applyBorder="1" applyAlignment="1" applyProtection="1">
      <alignment horizontal="center" vertical="center" wrapText="1"/>
      <protection locked="0"/>
    </xf>
    <xf numFmtId="0" fontId="25" fillId="0" borderId="134" xfId="0" applyFont="1" applyFill="1" applyBorder="1" applyAlignment="1" applyProtection="1">
      <alignment horizontal="justify" vertical="top" wrapText="1"/>
      <protection locked="0"/>
    </xf>
    <xf numFmtId="0" fontId="25" fillId="0" borderId="79" xfId="0" applyFont="1" applyFill="1" applyBorder="1" applyAlignment="1" applyProtection="1">
      <alignment horizontal="justify" vertical="top" wrapText="1"/>
      <protection locked="0"/>
    </xf>
    <xf numFmtId="0" fontId="25" fillId="0" borderId="80" xfId="0" applyFont="1" applyFill="1" applyBorder="1" applyAlignment="1" applyProtection="1">
      <alignment horizontal="justify" vertical="top" wrapText="1"/>
      <protection locked="0"/>
    </xf>
    <xf numFmtId="0" fontId="23" fillId="0" borderId="11" xfId="0" applyFont="1" applyBorder="1" applyAlignment="1">
      <alignment horizontal="center" vertical="center" wrapText="1"/>
    </xf>
    <xf numFmtId="0" fontId="25" fillId="0" borderId="97" xfId="0" applyFont="1" applyFill="1" applyBorder="1" applyAlignment="1" applyProtection="1">
      <alignment horizontal="justify" vertical="top" wrapText="1"/>
      <protection locked="0"/>
    </xf>
    <xf numFmtId="0" fontId="25" fillId="0" borderId="98" xfId="0" applyFont="1" applyFill="1" applyBorder="1" applyAlignment="1" applyProtection="1">
      <alignment horizontal="justify" vertical="top" wrapText="1"/>
      <protection locked="0"/>
    </xf>
    <xf numFmtId="0" fontId="27" fillId="0" borderId="73" xfId="0" applyFont="1" applyFill="1" applyBorder="1" applyAlignment="1" applyProtection="1">
      <alignment horizontal="justify" vertical="top" wrapText="1"/>
      <protection locked="0"/>
    </xf>
    <xf numFmtId="0" fontId="27" fillId="0" borderId="72" xfId="0" applyFont="1" applyFill="1" applyBorder="1" applyAlignment="1" applyProtection="1">
      <alignment horizontal="justify" vertical="top" wrapText="1"/>
      <protection locked="0"/>
    </xf>
    <xf numFmtId="0" fontId="25" fillId="0" borderId="128" xfId="0" quotePrefix="1" applyFont="1" applyFill="1" applyBorder="1" applyAlignment="1" applyProtection="1">
      <alignment horizontal="justify" vertical="top" wrapText="1"/>
      <protection locked="0"/>
    </xf>
    <xf numFmtId="0" fontId="25" fillId="0" borderId="107" xfId="0" applyFont="1" applyFill="1" applyBorder="1" applyAlignment="1" applyProtection="1">
      <alignment horizontal="justify" vertical="top" wrapText="1"/>
      <protection locked="0"/>
    </xf>
    <xf numFmtId="0" fontId="25" fillId="0" borderId="108" xfId="0" applyFont="1" applyFill="1" applyBorder="1" applyAlignment="1" applyProtection="1">
      <alignment horizontal="justify" vertical="top" wrapText="1"/>
      <protection locked="0"/>
    </xf>
    <xf numFmtId="0" fontId="25" fillId="21" borderId="36" xfId="0" applyFont="1" applyFill="1" applyBorder="1" applyAlignment="1" applyProtection="1">
      <alignment horizontal="center" vertical="center" wrapText="1"/>
    </xf>
    <xf numFmtId="0" fontId="25" fillId="21" borderId="74" xfId="0" applyFont="1" applyFill="1" applyBorder="1" applyAlignment="1" applyProtection="1">
      <alignment horizontal="center" vertical="center" wrapText="1"/>
    </xf>
    <xf numFmtId="0" fontId="25" fillId="21" borderId="111" xfId="0" applyFont="1" applyFill="1" applyBorder="1" applyAlignment="1" applyProtection="1">
      <alignment horizontal="justify" vertical="top" wrapText="1"/>
    </xf>
    <xf numFmtId="0" fontId="43" fillId="21" borderId="62" xfId="0" applyFont="1" applyFill="1" applyBorder="1" applyAlignment="1" applyProtection="1">
      <alignment horizontal="justify" vertical="top" wrapText="1"/>
    </xf>
    <xf numFmtId="0" fontId="43" fillId="21" borderId="29" xfId="0" applyFont="1" applyFill="1" applyBorder="1" applyAlignment="1" applyProtection="1">
      <alignment horizontal="justify" vertical="top" wrapText="1"/>
    </xf>
    <xf numFmtId="0" fontId="43" fillId="21" borderId="32" xfId="0" applyFont="1" applyFill="1" applyBorder="1" applyAlignment="1" applyProtection="1">
      <alignment horizontal="justify" vertical="top" wrapText="1"/>
    </xf>
    <xf numFmtId="0" fontId="44" fillId="20" borderId="75" xfId="0" applyFont="1" applyFill="1" applyBorder="1" applyAlignment="1" applyProtection="1">
      <alignment horizontal="left" vertical="center" wrapText="1"/>
    </xf>
    <xf numFmtId="0" fontId="44" fillId="20" borderId="76" xfId="0" applyFont="1" applyFill="1" applyBorder="1" applyAlignment="1" applyProtection="1">
      <alignment horizontal="left" vertical="center" wrapText="1"/>
    </xf>
    <xf numFmtId="0" fontId="44" fillId="20" borderId="77" xfId="0" applyFont="1" applyFill="1" applyBorder="1" applyAlignment="1" applyProtection="1">
      <alignment horizontal="left" vertical="center" wrapText="1"/>
    </xf>
    <xf numFmtId="0" fontId="46" fillId="0" borderId="24" xfId="0" applyFont="1" applyFill="1" applyBorder="1" applyAlignment="1" applyProtection="1">
      <alignment horizontal="left" vertical="center" wrapText="1"/>
    </xf>
    <xf numFmtId="0" fontId="46" fillId="0" borderId="26" xfId="0" applyFont="1" applyFill="1" applyBorder="1" applyAlignment="1" applyProtection="1">
      <alignment horizontal="left" vertical="center" wrapText="1"/>
    </xf>
    <xf numFmtId="0" fontId="30" fillId="19" borderId="81" xfId="0" applyFont="1" applyFill="1" applyBorder="1" applyAlignment="1" applyProtection="1">
      <alignment horizontal="center" vertical="center" wrapText="1"/>
    </xf>
    <xf numFmtId="0" fontId="31" fillId="19" borderId="82" xfId="0" applyFont="1" applyFill="1" applyBorder="1" applyAlignment="1" applyProtection="1">
      <alignment horizontal="center" vertical="center" wrapText="1"/>
    </xf>
    <xf numFmtId="0" fontId="31" fillId="19" borderId="83" xfId="0" applyFont="1" applyFill="1" applyBorder="1" applyAlignment="1" applyProtection="1">
      <alignment horizontal="center" vertical="center" wrapText="1"/>
    </xf>
    <xf numFmtId="0" fontId="45" fillId="19" borderId="88" xfId="0" applyFont="1" applyFill="1" applyBorder="1" applyAlignment="1" applyProtection="1">
      <alignment horizontal="center" vertical="center" wrapText="1"/>
    </xf>
    <xf numFmtId="0" fontId="45" fillId="19" borderId="89" xfId="0" applyFont="1" applyFill="1" applyBorder="1" applyAlignment="1" applyProtection="1">
      <alignment horizontal="center" vertical="center" wrapText="1"/>
    </xf>
    <xf numFmtId="0" fontId="45" fillId="19" borderId="100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0" fontId="25" fillId="0" borderId="97" xfId="0" applyFont="1" applyBorder="1" applyAlignment="1" applyProtection="1">
      <alignment horizontal="center" vertical="center" wrapText="1"/>
    </xf>
    <xf numFmtId="0" fontId="25" fillId="0" borderId="98" xfId="0" applyFont="1" applyBorder="1" applyAlignment="1" applyProtection="1">
      <alignment horizontal="center" vertical="center" wrapText="1"/>
    </xf>
    <xf numFmtId="0" fontId="25" fillId="0" borderId="26" xfId="0" applyFont="1" applyBorder="1" applyAlignment="1" applyProtection="1">
      <alignment horizontal="center" vertical="center" wrapText="1"/>
    </xf>
    <xf numFmtId="0" fontId="25" fillId="0" borderId="52" xfId="0" applyFont="1" applyBorder="1" applyAlignment="1" applyProtection="1">
      <alignment horizontal="center" vertical="center" wrapText="1"/>
    </xf>
    <xf numFmtId="0" fontId="25" fillId="0" borderId="99" xfId="0" applyFont="1" applyBorder="1" applyAlignment="1" applyProtection="1">
      <alignment horizontal="center" vertical="center" wrapText="1"/>
    </xf>
    <xf numFmtId="0" fontId="44" fillId="20" borderId="1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4" xfId="0" applyFont="1" applyFill="1" applyBorder="1" applyAlignment="1" applyProtection="1">
      <alignment horizontal="left" vertical="center" wrapText="1"/>
    </xf>
    <xf numFmtId="0" fontId="25" fillId="18" borderId="26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31" xfId="0" applyNumberFormat="1" applyFont="1" applyFill="1" applyBorder="1" applyAlignment="1" applyProtection="1">
      <alignment horizontal="center" vertical="center" wrapText="1"/>
      <protection locked="0"/>
    </xf>
    <xf numFmtId="6" fontId="25" fillId="21" borderId="52" xfId="0" applyNumberFormat="1" applyFont="1" applyFill="1" applyBorder="1" applyAlignment="1" applyProtection="1">
      <alignment horizontal="center" vertical="center" wrapText="1"/>
    </xf>
    <xf numFmtId="6" fontId="25" fillId="21" borderId="53" xfId="0" applyNumberFormat="1" applyFont="1" applyFill="1" applyBorder="1" applyAlignment="1" applyProtection="1">
      <alignment horizontal="center" vertical="center" wrapText="1"/>
    </xf>
    <xf numFmtId="0" fontId="25" fillId="0" borderId="29" xfId="0" applyFont="1" applyBorder="1" applyAlignment="1" applyProtection="1">
      <alignment horizontal="center" vertical="center" wrapText="1"/>
    </xf>
    <xf numFmtId="0" fontId="45" fillId="19" borderId="105" xfId="0" applyFont="1" applyFill="1" applyBorder="1" applyAlignment="1" applyProtection="1">
      <alignment horizontal="center" vertical="center" wrapText="1"/>
    </xf>
    <xf numFmtId="0" fontId="45" fillId="19" borderId="106" xfId="0" applyFont="1" applyFill="1" applyBorder="1" applyAlignment="1" applyProtection="1">
      <alignment horizontal="center" vertical="center" wrapText="1"/>
    </xf>
    <xf numFmtId="0" fontId="45" fillId="19" borderId="107" xfId="0" applyFont="1" applyFill="1" applyBorder="1" applyAlignment="1" applyProtection="1">
      <alignment horizontal="center" vertical="center" wrapText="1"/>
    </xf>
    <xf numFmtId="0" fontId="45" fillId="19" borderId="108" xfId="0" applyFont="1" applyFill="1" applyBorder="1" applyAlignment="1" applyProtection="1">
      <alignment horizontal="center" vertical="center" wrapText="1"/>
    </xf>
    <xf numFmtId="0" fontId="23" fillId="0" borderId="86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47" fillId="0" borderId="87" xfId="0" applyFont="1" applyFill="1" applyBorder="1" applyAlignment="1" applyProtection="1">
      <alignment horizontal="left" vertical="center" wrapText="1"/>
    </xf>
    <xf numFmtId="0" fontId="47" fillId="0" borderId="37" xfId="0" applyFont="1" applyFill="1" applyBorder="1" applyAlignment="1" applyProtection="1">
      <alignment horizontal="left" vertical="center" wrapText="1"/>
    </xf>
    <xf numFmtId="0" fontId="44" fillId="20" borderId="91" xfId="0" applyFont="1" applyFill="1" applyBorder="1" applyAlignment="1" applyProtection="1">
      <alignment horizontal="center" vertical="center" wrapText="1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88" xfId="0" applyFont="1" applyFill="1" applyBorder="1" applyAlignment="1" applyProtection="1">
      <alignment horizontal="center" vertical="center" wrapText="1"/>
    </xf>
    <xf numFmtId="0" fontId="44" fillId="20" borderId="89" xfId="0" applyFont="1" applyFill="1" applyBorder="1" applyAlignment="1" applyProtection="1">
      <alignment horizontal="center" vertical="center" wrapText="1"/>
    </xf>
    <xf numFmtId="0" fontId="44" fillId="20" borderId="101" xfId="0" applyFont="1" applyFill="1" applyBorder="1" applyAlignment="1" applyProtection="1">
      <alignment horizontal="center" vertical="center" wrapText="1"/>
    </xf>
    <xf numFmtId="0" fontId="46" fillId="0" borderId="104" xfId="0" applyFont="1" applyFill="1" applyBorder="1" applyAlignment="1" applyProtection="1">
      <alignment horizontal="center" vertical="center" wrapText="1"/>
    </xf>
    <xf numFmtId="0" fontId="46" fillId="0" borderId="47" xfId="0" applyFont="1" applyFill="1" applyBorder="1" applyAlignment="1" applyProtection="1">
      <alignment horizontal="center" vertical="center" wrapText="1"/>
    </xf>
    <xf numFmtId="0" fontId="46" fillId="0" borderId="53" xfId="0" applyFont="1" applyFill="1" applyBorder="1" applyAlignment="1" applyProtection="1">
      <alignment horizontal="center" vertical="center" wrapText="1"/>
    </xf>
    <xf numFmtId="0" fontId="30" fillId="19" borderId="81" xfId="0" applyFont="1" applyFill="1" applyBorder="1" applyAlignment="1" applyProtection="1">
      <alignment horizontal="center" vertical="center" wrapText="1"/>
      <protection locked="0"/>
    </xf>
    <xf numFmtId="0" fontId="30" fillId="19" borderId="82" xfId="0" applyFont="1" applyFill="1" applyBorder="1" applyAlignment="1" applyProtection="1">
      <alignment horizontal="center" vertical="center" wrapText="1"/>
      <protection locked="0"/>
    </xf>
    <xf numFmtId="0" fontId="30" fillId="19" borderId="83" xfId="0" applyFont="1" applyFill="1" applyBorder="1" applyAlignment="1" applyProtection="1">
      <alignment horizontal="center" vertical="center" wrapText="1"/>
      <protection locked="0"/>
    </xf>
    <xf numFmtId="0" fontId="46" fillId="0" borderId="111" xfId="0" applyFont="1" applyFill="1" applyBorder="1" applyAlignment="1" applyProtection="1">
      <alignment horizontal="left" vertical="center" wrapText="1"/>
    </xf>
    <xf numFmtId="0" fontId="46" fillId="0" borderId="62" xfId="0" applyFont="1" applyFill="1" applyBorder="1" applyAlignment="1" applyProtection="1">
      <alignment horizontal="left" vertical="center" wrapText="1"/>
    </xf>
    <xf numFmtId="0" fontId="25" fillId="0" borderId="31" xfId="0" applyFont="1" applyBorder="1" applyAlignment="1" applyProtection="1">
      <alignment horizontal="center" vertical="center" wrapText="1"/>
    </xf>
    <xf numFmtId="0" fontId="46" fillId="21" borderId="67" xfId="0" applyFont="1" applyFill="1" applyBorder="1" applyAlignment="1" applyProtection="1">
      <alignment horizontal="justify" vertical="top" wrapText="1"/>
    </xf>
    <xf numFmtId="0" fontId="46" fillId="21" borderId="65" xfId="0" applyFont="1" applyFill="1" applyBorder="1" applyAlignment="1" applyProtection="1">
      <alignment horizontal="justify" vertical="top" wrapText="1"/>
    </xf>
    <xf numFmtId="0" fontId="46" fillId="21" borderId="66" xfId="0" applyFont="1" applyFill="1" applyBorder="1" applyAlignment="1" applyProtection="1">
      <alignment horizontal="justify" vertical="top" wrapText="1"/>
    </xf>
    <xf numFmtId="0" fontId="36" fillId="18" borderId="93" xfId="0" applyFont="1" applyFill="1" applyBorder="1" applyAlignment="1">
      <alignment horizontal="center" vertical="center" wrapText="1"/>
    </xf>
    <xf numFmtId="0" fontId="44" fillId="20" borderId="94" xfId="0" applyFont="1" applyFill="1" applyBorder="1" applyAlignment="1" applyProtection="1">
      <alignment horizontal="center" vertical="center" wrapText="1"/>
    </xf>
    <xf numFmtId="0" fontId="44" fillId="20" borderId="95" xfId="0" applyFont="1" applyFill="1" applyBorder="1" applyAlignment="1" applyProtection="1">
      <alignment horizontal="center" vertical="center" wrapText="1"/>
    </xf>
    <xf numFmtId="0" fontId="44" fillId="20" borderId="96" xfId="0" applyFont="1" applyFill="1" applyBorder="1" applyAlignment="1" applyProtection="1">
      <alignment horizontal="center" vertical="center" wrapText="1"/>
    </xf>
    <xf numFmtId="0" fontId="25" fillId="21" borderId="102" xfId="0" applyFont="1" applyFill="1" applyBorder="1" applyAlignment="1" applyProtection="1">
      <alignment horizontal="center" vertical="center" wrapText="1"/>
    </xf>
    <xf numFmtId="0" fontId="25" fillId="21" borderId="103" xfId="0" applyFont="1" applyFill="1" applyBorder="1" applyAlignment="1" applyProtection="1">
      <alignment horizontal="center" vertical="center" wrapText="1"/>
    </xf>
    <xf numFmtId="0" fontId="34" fillId="19" borderId="84" xfId="0" applyFont="1" applyFill="1" applyBorder="1" applyAlignment="1" applyProtection="1">
      <alignment horizontal="center" vertical="center" wrapText="1"/>
    </xf>
    <xf numFmtId="0" fontId="34" fillId="19" borderId="11" xfId="0" applyFont="1" applyFill="1" applyBorder="1" applyAlignment="1" applyProtection="1">
      <alignment horizontal="center" vertical="center" wrapText="1"/>
    </xf>
    <xf numFmtId="0" fontId="44" fillId="20" borderId="91" xfId="0" applyFont="1" applyFill="1" applyBorder="1" applyAlignment="1" applyProtection="1">
      <alignment horizontal="left" vertical="center" wrapText="1"/>
    </xf>
    <xf numFmtId="0" fontId="44" fillId="20" borderId="16" xfId="0" applyFont="1" applyFill="1" applyBorder="1" applyAlignment="1" applyProtection="1">
      <alignment horizontal="left" vertical="center" wrapText="1"/>
    </xf>
    <xf numFmtId="0" fontId="44" fillId="20" borderId="92" xfId="0" applyFont="1" applyFill="1" applyBorder="1" applyAlignment="1" applyProtection="1">
      <alignment horizontal="left" vertical="center" wrapText="1"/>
    </xf>
    <xf numFmtId="0" fontId="25" fillId="21" borderId="91" xfId="0" applyFont="1" applyFill="1" applyBorder="1" applyAlignment="1" applyProtection="1">
      <alignment horizontal="center" vertical="center" wrapText="1"/>
    </xf>
    <xf numFmtId="0" fontId="25" fillId="21" borderId="92" xfId="0" applyFont="1" applyFill="1" applyBorder="1" applyAlignment="1" applyProtection="1">
      <alignment horizontal="center" vertical="center" wrapText="1"/>
    </xf>
    <xf numFmtId="0" fontId="44" fillId="20" borderId="113" xfId="0" applyFont="1" applyFill="1" applyBorder="1" applyAlignment="1" applyProtection="1">
      <alignment horizontal="left" vertical="center" wrapText="1"/>
    </xf>
    <xf numFmtId="0" fontId="44" fillId="20" borderId="114" xfId="0" applyFont="1" applyFill="1" applyBorder="1" applyAlignment="1" applyProtection="1">
      <alignment horizontal="left" vertical="center" wrapText="1"/>
    </xf>
    <xf numFmtId="0" fontId="44" fillId="20" borderId="109" xfId="0" applyFont="1" applyFill="1" applyBorder="1" applyAlignment="1" applyProtection="1">
      <alignment horizontal="left" vertical="center" wrapText="1"/>
    </xf>
    <xf numFmtId="0" fontId="25" fillId="21" borderId="52" xfId="0" applyFont="1" applyFill="1" applyBorder="1" applyAlignment="1" applyProtection="1">
      <alignment horizontal="center" vertical="center" wrapText="1"/>
    </xf>
    <xf numFmtId="0" fontId="25" fillId="21" borderId="112" xfId="0" applyFont="1" applyFill="1" applyBorder="1" applyAlignment="1" applyProtection="1">
      <alignment horizontal="center" vertical="center" wrapText="1"/>
    </xf>
    <xf numFmtId="0" fontId="30" fillId="19" borderId="84" xfId="0" applyFont="1" applyFill="1" applyBorder="1" applyAlignment="1" applyProtection="1">
      <alignment horizontal="center" vertical="center" wrapText="1"/>
    </xf>
    <xf numFmtId="0" fontId="32" fillId="19" borderId="11" xfId="0" applyFont="1" applyFill="1" applyBorder="1" applyAlignment="1" applyProtection="1">
      <alignment horizontal="center" vertical="center" wrapText="1"/>
    </xf>
    <xf numFmtId="0" fontId="32" fillId="19" borderId="85" xfId="0" applyFont="1" applyFill="1" applyBorder="1" applyAlignment="1" applyProtection="1">
      <alignment horizontal="center" vertical="center" wrapText="1"/>
    </xf>
    <xf numFmtId="0" fontId="35" fillId="18" borderId="0" xfId="0" applyFont="1" applyFill="1" applyBorder="1" applyAlignment="1" applyProtection="1">
      <alignment horizontal="center" vertical="center" wrapText="1"/>
      <protection locked="0"/>
    </xf>
    <xf numFmtId="0" fontId="47" fillId="0" borderId="110" xfId="0" applyFont="1" applyFill="1" applyBorder="1" applyAlignment="1" applyProtection="1">
      <alignment horizontal="left" vertical="center" wrapText="1"/>
    </xf>
    <xf numFmtId="0" fontId="47" fillId="0" borderId="39" xfId="0" applyFont="1" applyFill="1" applyBorder="1" applyAlignment="1" applyProtection="1">
      <alignment horizontal="left" vertical="center" wrapText="1"/>
    </xf>
    <xf numFmtId="0" fontId="48" fillId="0" borderId="102" xfId="0" applyFont="1" applyBorder="1" applyAlignment="1" applyProtection="1">
      <alignment horizontal="center" vertical="center" wrapText="1"/>
    </xf>
    <xf numFmtId="0" fontId="48" fillId="0" borderId="115" xfId="0" applyFont="1" applyBorder="1" applyAlignment="1" applyProtection="1">
      <alignment horizontal="center" vertical="center" wrapText="1"/>
    </xf>
    <xf numFmtId="0" fontId="48" fillId="0" borderId="103" xfId="0" applyFont="1" applyBorder="1" applyAlignment="1" applyProtection="1">
      <alignment horizontal="center" vertical="center" wrapText="1"/>
    </xf>
    <xf numFmtId="0" fontId="0" fillId="20" borderId="26" xfId="0" applyFill="1" applyBorder="1" applyAlignment="1" applyProtection="1">
      <alignment horizontal="center"/>
      <protection locked="0"/>
    </xf>
    <xf numFmtId="0" fontId="0" fillId="20" borderId="45" xfId="0" applyFill="1" applyBorder="1" applyAlignment="1" applyProtection="1">
      <alignment horizontal="center"/>
      <protection locked="0"/>
    </xf>
    <xf numFmtId="0" fontId="50" fillId="18" borderId="26" xfId="0" applyFont="1" applyFill="1" applyBorder="1" applyAlignment="1" applyProtection="1">
      <alignment horizontal="center" vertical="top" wrapText="1"/>
      <protection locked="0"/>
    </xf>
    <xf numFmtId="0" fontId="50" fillId="18" borderId="45" xfId="0" applyFont="1" applyFill="1" applyBorder="1" applyAlignment="1" applyProtection="1">
      <alignment horizontal="center" vertical="top" wrapText="1"/>
      <protection locked="0"/>
    </xf>
    <xf numFmtId="0" fontId="50" fillId="0" borderId="15" xfId="0" applyFont="1" applyBorder="1" applyAlignment="1" applyProtection="1">
      <alignment horizontal="center" vertical="center" wrapText="1"/>
    </xf>
    <xf numFmtId="0" fontId="50" fillId="0" borderId="26" xfId="0" applyFont="1" applyBorder="1" applyAlignment="1" applyProtection="1">
      <alignment horizontal="center" vertical="center" wrapText="1"/>
    </xf>
    <xf numFmtId="0" fontId="20" fillId="23" borderId="15" xfId="0" applyFont="1" applyFill="1" applyBorder="1" applyAlignment="1" applyProtection="1">
      <alignment horizontal="center" vertical="center" wrapText="1"/>
    </xf>
    <xf numFmtId="0" fontId="20" fillId="23" borderId="26" xfId="0" applyFont="1" applyFill="1" applyBorder="1" applyAlignment="1" applyProtection="1">
      <alignment horizontal="center" vertical="center" wrapText="1"/>
    </xf>
    <xf numFmtId="0" fontId="20" fillId="23" borderId="45" xfId="0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25" fillId="25" borderId="61" xfId="0" applyFont="1" applyFill="1" applyBorder="1" applyAlignment="1" applyProtection="1">
      <alignment horizontal="justify" vertical="top" wrapText="1"/>
      <protection locked="0"/>
    </xf>
    <xf numFmtId="0" fontId="43" fillId="25" borderId="62" xfId="0" applyFont="1" applyFill="1" applyBorder="1" applyAlignment="1" applyProtection="1">
      <alignment horizontal="justify" vertical="top" wrapText="1"/>
      <protection locked="0"/>
    </xf>
    <xf numFmtId="0" fontId="43" fillId="25" borderId="43" xfId="0" applyFont="1" applyFill="1" applyBorder="1" applyAlignment="1" applyProtection="1">
      <alignment horizontal="justify" vertical="top" wrapText="1"/>
      <protection locked="0"/>
    </xf>
    <xf numFmtId="0" fontId="0" fillId="0" borderId="0" xfId="0" applyAlignment="1">
      <alignment horizontal="center"/>
    </xf>
    <xf numFmtId="0" fontId="50" fillId="18" borderId="15" xfId="0" applyFont="1" applyFill="1" applyBorder="1" applyAlignment="1" applyProtection="1">
      <alignment horizontal="center" vertical="top" wrapText="1"/>
      <protection locked="0"/>
    </xf>
    <xf numFmtId="0" fontId="50" fillId="18" borderId="61" xfId="0" applyFont="1" applyFill="1" applyBorder="1" applyAlignment="1" applyProtection="1">
      <alignment horizontal="center" vertical="top" wrapText="1"/>
      <protection locked="0"/>
    </xf>
    <xf numFmtId="0" fontId="50" fillId="18" borderId="62" xfId="0" applyFont="1" applyFill="1" applyBorder="1" applyAlignment="1" applyProtection="1">
      <alignment horizontal="center" vertical="top" wrapText="1"/>
      <protection locked="0"/>
    </xf>
    <xf numFmtId="0" fontId="50" fillId="18" borderId="43" xfId="0" applyFont="1" applyFill="1" applyBorder="1" applyAlignment="1" applyProtection="1">
      <alignment horizontal="center" vertical="top" wrapText="1"/>
      <protection locked="0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26" xfId="0" applyFont="1" applyBorder="1" applyAlignment="1" applyProtection="1">
      <alignment horizontal="left" vertical="center" wrapText="1"/>
    </xf>
    <xf numFmtId="0" fontId="25" fillId="18" borderId="26" xfId="0" applyFont="1" applyFill="1" applyBorder="1" applyAlignment="1" applyProtection="1">
      <alignment horizontal="center" wrapText="1"/>
      <protection locked="0"/>
    </xf>
    <xf numFmtId="0" fontId="25" fillId="18" borderId="45" xfId="0" applyFont="1" applyFill="1" applyBorder="1" applyAlignment="1" applyProtection="1">
      <alignment horizontal="center" wrapText="1"/>
      <protection locked="0"/>
    </xf>
    <xf numFmtId="0" fontId="25" fillId="0" borderId="61" xfId="0" applyFont="1" applyBorder="1" applyAlignment="1" applyProtection="1">
      <alignment horizontal="left" vertical="center" wrapText="1"/>
    </xf>
    <xf numFmtId="0" fontId="25" fillId="0" borderId="62" xfId="0" applyFont="1" applyBorder="1" applyAlignment="1" applyProtection="1">
      <alignment horizontal="left" vertical="center" wrapText="1"/>
    </xf>
    <xf numFmtId="0" fontId="25" fillId="18" borderId="62" xfId="0" applyFont="1" applyFill="1" applyBorder="1" applyAlignment="1" applyProtection="1">
      <alignment horizontal="center" wrapText="1"/>
      <protection locked="0"/>
    </xf>
    <xf numFmtId="0" fontId="25" fillId="18" borderId="43" xfId="0" applyFont="1" applyFill="1" applyBorder="1" applyAlignment="1" applyProtection="1">
      <alignment horizontal="center" wrapText="1"/>
      <protection locked="0"/>
    </xf>
    <xf numFmtId="0" fontId="20" fillId="23" borderId="59" xfId="0" applyFont="1" applyFill="1" applyBorder="1" applyAlignment="1" applyProtection="1">
      <alignment horizontal="center" vertical="center" wrapText="1"/>
    </xf>
    <xf numFmtId="0" fontId="20" fillId="23" borderId="36" xfId="0" applyFont="1" applyFill="1" applyBorder="1" applyAlignment="1" applyProtection="1">
      <alignment horizontal="center" vertical="center" wrapText="1"/>
    </xf>
    <xf numFmtId="0" fontId="20" fillId="23" borderId="60" xfId="0" applyFont="1" applyFill="1" applyBorder="1" applyAlignment="1" applyProtection="1">
      <alignment horizontal="center" vertical="center" wrapText="1"/>
    </xf>
    <xf numFmtId="0" fontId="25" fillId="20" borderId="26" xfId="0" applyFont="1" applyFill="1" applyBorder="1" applyAlignment="1" applyProtection="1">
      <alignment horizontal="center" vertical="center"/>
      <protection locked="0"/>
    </xf>
    <xf numFmtId="0" fontId="25" fillId="20" borderId="45" xfId="0" applyFont="1" applyFill="1" applyBorder="1" applyAlignment="1" applyProtection="1">
      <alignment horizontal="center" vertical="center"/>
      <protection locked="0"/>
    </xf>
    <xf numFmtId="0" fontId="50" fillId="18" borderId="45" xfId="0" applyFont="1" applyFill="1" applyBorder="1" applyAlignment="1" applyProtection="1">
      <alignment horizontal="center" vertical="center" wrapText="1"/>
      <protection locked="0"/>
    </xf>
    <xf numFmtId="0" fontId="22" fillId="18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5" fillId="24" borderId="26" xfId="0" applyFont="1" applyFill="1" applyBorder="1" applyAlignment="1" applyProtection="1">
      <alignment horizontal="center" vertical="center" wrapText="1"/>
      <protection locked="0"/>
    </xf>
    <xf numFmtId="0" fontId="25" fillId="24" borderId="45" xfId="0" applyFont="1" applyFill="1" applyBorder="1" applyAlignment="1" applyProtection="1">
      <alignment horizontal="center" vertical="center" wrapText="1"/>
      <protection locked="0"/>
    </xf>
    <xf numFmtId="0" fontId="25" fillId="18" borderId="26" xfId="0" applyFont="1" applyFill="1" applyBorder="1" applyAlignment="1" applyProtection="1">
      <alignment horizontal="center" vertical="center" wrapText="1"/>
      <protection locked="0"/>
    </xf>
    <xf numFmtId="0" fontId="25" fillId="18" borderId="45" xfId="0" applyFont="1" applyFill="1" applyBorder="1" applyAlignment="1" applyProtection="1">
      <alignment horizontal="center" vertical="center" wrapText="1"/>
      <protection locked="0"/>
    </xf>
    <xf numFmtId="0" fontId="50" fillId="0" borderId="33" xfId="0" applyFont="1" applyBorder="1" applyAlignment="1" applyProtection="1">
      <alignment horizontal="left" vertical="center" wrapText="1"/>
    </xf>
    <xf numFmtId="0" fontId="50" fillId="0" borderId="47" xfId="0" applyFont="1" applyBorder="1" applyAlignment="1" applyProtection="1">
      <alignment horizontal="left" vertical="center" wrapText="1"/>
    </xf>
    <xf numFmtId="0" fontId="50" fillId="0" borderId="53" xfId="0" applyFont="1" applyBorder="1" applyAlignment="1" applyProtection="1">
      <alignment horizontal="left" vertical="center" wrapText="1"/>
    </xf>
    <xf numFmtId="0" fontId="53" fillId="19" borderId="48" xfId="0" applyFont="1" applyFill="1" applyBorder="1" applyAlignment="1" applyProtection="1">
      <alignment horizontal="center" vertical="center" wrapText="1"/>
      <protection locked="0"/>
    </xf>
    <xf numFmtId="0" fontId="53" fillId="19" borderId="37" xfId="0" applyFont="1" applyFill="1" applyBorder="1" applyAlignment="1" applyProtection="1">
      <alignment horizontal="center" vertical="center" wrapText="1"/>
      <protection locked="0"/>
    </xf>
    <xf numFmtId="0" fontId="53" fillId="19" borderId="49" xfId="0" applyFont="1" applyFill="1" applyBorder="1" applyAlignment="1" applyProtection="1">
      <alignment horizontal="center" vertical="center" wrapText="1"/>
      <protection locked="0"/>
    </xf>
    <xf numFmtId="0" fontId="24" fillId="18" borderId="102" xfId="0" applyFont="1" applyFill="1" applyBorder="1" applyAlignment="1" applyProtection="1">
      <alignment horizontal="left" vertical="center" wrapText="1"/>
    </xf>
    <xf numFmtId="0" fontId="24" fillId="18" borderId="115" xfId="0" applyFont="1" applyFill="1" applyBorder="1" applyAlignment="1" applyProtection="1">
      <alignment horizontal="left" vertical="center" wrapText="1"/>
    </xf>
    <xf numFmtId="0" fontId="50" fillId="18" borderId="47" xfId="0" applyFont="1" applyFill="1" applyBorder="1" applyAlignment="1" applyProtection="1">
      <alignment horizontal="left" vertical="center" wrapText="1"/>
      <protection locked="0"/>
    </xf>
    <xf numFmtId="0" fontId="49" fillId="0" borderId="51" xfId="0" applyFont="1" applyFill="1" applyBorder="1" applyAlignment="1" applyProtection="1">
      <alignment horizontal="center"/>
      <protection locked="0"/>
    </xf>
    <xf numFmtId="0" fontId="49" fillId="0" borderId="15" xfId="0" applyFont="1" applyFill="1" applyBorder="1" applyAlignment="1" applyProtection="1">
      <alignment horizontal="center"/>
      <protection locked="0"/>
    </xf>
    <xf numFmtId="0" fontId="49" fillId="0" borderId="116" xfId="0" applyFont="1" applyFill="1" applyBorder="1" applyAlignment="1" applyProtection="1">
      <alignment horizontal="center"/>
      <protection locked="0"/>
    </xf>
    <xf numFmtId="0" fontId="53" fillId="19" borderId="59" xfId="0" applyFont="1" applyFill="1" applyBorder="1" applyAlignment="1" applyProtection="1">
      <alignment horizontal="center" vertical="center" wrapText="1"/>
    </xf>
    <xf numFmtId="0" fontId="53" fillId="19" borderId="36" xfId="0" applyFont="1" applyFill="1" applyBorder="1" applyAlignment="1" applyProtection="1">
      <alignment horizontal="center" vertical="center" wrapText="1"/>
    </xf>
    <xf numFmtId="0" fontId="53" fillId="19" borderId="60" xfId="0" applyFont="1" applyFill="1" applyBorder="1" applyAlignment="1" applyProtection="1">
      <alignment horizontal="center" vertical="center" wrapText="1"/>
    </xf>
    <xf numFmtId="0" fontId="24" fillId="18" borderId="116" xfId="0" applyFont="1" applyFill="1" applyBorder="1" applyAlignment="1" applyProtection="1">
      <alignment horizontal="left" vertical="center" wrapText="1"/>
    </xf>
    <xf numFmtId="0" fontId="24" fillId="18" borderId="30" xfId="0" applyFont="1" applyFill="1" applyBorder="1" applyAlignment="1" applyProtection="1">
      <alignment horizontal="left" vertical="center" wrapText="1"/>
    </xf>
    <xf numFmtId="0" fontId="50" fillId="18" borderId="117" xfId="0" applyFont="1" applyFill="1" applyBorder="1" applyAlignment="1" applyProtection="1">
      <alignment horizontal="center" vertical="top"/>
      <protection locked="0"/>
    </xf>
    <xf numFmtId="0" fontId="50" fillId="18" borderId="118" xfId="0" applyFont="1" applyFill="1" applyBorder="1" applyAlignment="1" applyProtection="1">
      <alignment horizontal="center" vertical="top"/>
      <protection locked="0"/>
    </xf>
    <xf numFmtId="0" fontId="50" fillId="18" borderId="119" xfId="0" applyFont="1" applyFill="1" applyBorder="1" applyAlignment="1" applyProtection="1">
      <alignment horizontal="center" vertical="top"/>
      <protection locked="0"/>
    </xf>
    <xf numFmtId="0" fontId="50" fillId="19" borderId="15" xfId="0" applyFont="1" applyFill="1" applyBorder="1" applyAlignment="1" applyProtection="1">
      <alignment horizontal="center" vertical="center" wrapText="1"/>
    </xf>
    <xf numFmtId="0" fontId="50" fillId="19" borderId="26" xfId="0" applyFont="1" applyFill="1" applyBorder="1" applyAlignment="1" applyProtection="1">
      <alignment horizontal="center" vertical="center" wrapText="1"/>
    </xf>
    <xf numFmtId="0" fontId="20" fillId="19" borderId="48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49" xfId="0" applyFont="1" applyFill="1" applyBorder="1" applyAlignment="1" applyProtection="1">
      <alignment horizontal="center" vertical="center" wrapText="1"/>
    </xf>
    <xf numFmtId="0" fontId="50" fillId="0" borderId="61" xfId="0" applyFont="1" applyFill="1" applyBorder="1" applyAlignment="1" applyProtection="1">
      <alignment horizontal="center" vertical="center" wrapText="1"/>
    </xf>
    <xf numFmtId="0" fontId="50" fillId="0" borderId="62" xfId="0" applyFont="1" applyFill="1" applyBorder="1" applyAlignment="1" applyProtection="1">
      <alignment horizontal="center" vertical="center" wrapText="1"/>
    </xf>
    <xf numFmtId="0" fontId="50" fillId="18" borderId="25" xfId="0" applyFont="1" applyFill="1" applyBorder="1" applyAlignment="1" applyProtection="1">
      <alignment horizontal="center" vertical="center" wrapText="1"/>
      <protection locked="0"/>
    </xf>
    <xf numFmtId="0" fontId="50" fillId="18" borderId="50" xfId="0" applyFont="1" applyFill="1" applyBorder="1" applyAlignment="1" applyProtection="1">
      <alignment horizontal="center" vertical="center" wrapText="1"/>
      <protection locked="0"/>
    </xf>
    <xf numFmtId="0" fontId="50" fillId="18" borderId="118" xfId="0" applyFont="1" applyFill="1" applyBorder="1" applyAlignment="1" applyProtection="1">
      <alignment horizontal="left" vertical="center" wrapText="1"/>
    </xf>
    <xf numFmtId="0" fontId="49" fillId="0" borderId="51" xfId="0" applyFont="1" applyFill="1" applyBorder="1" applyAlignment="1" applyProtection="1">
      <alignment horizontal="center" vertical="center"/>
      <protection locked="0"/>
    </xf>
    <xf numFmtId="0" fontId="49" fillId="0" borderId="15" xfId="0" applyFont="1" applyFill="1" applyBorder="1" applyAlignment="1" applyProtection="1">
      <alignment horizontal="center" vertical="center"/>
      <protection locked="0"/>
    </xf>
    <xf numFmtId="0" fontId="50" fillId="18" borderId="52" xfId="0" applyFont="1" applyFill="1" applyBorder="1" applyAlignment="1" applyProtection="1">
      <alignment horizontal="left" vertical="center" wrapText="1"/>
      <protection locked="0"/>
    </xf>
    <xf numFmtId="0" fontId="24" fillId="18" borderId="52" xfId="0" applyFont="1" applyFill="1" applyBorder="1" applyAlignment="1" applyProtection="1">
      <alignment horizontal="left" vertical="center" wrapText="1"/>
      <protection locked="0"/>
    </xf>
    <xf numFmtId="0" fontId="24" fillId="18" borderId="47" xfId="0" applyFont="1" applyFill="1" applyBorder="1" applyAlignment="1" applyProtection="1">
      <alignment horizontal="left" vertical="center" wrapText="1"/>
      <protection locked="0"/>
    </xf>
    <xf numFmtId="0" fontId="50" fillId="18" borderId="33" xfId="0" applyFont="1" applyFill="1" applyBorder="1" applyAlignment="1" applyProtection="1">
      <alignment horizontal="left" vertical="top" wrapText="1"/>
      <protection locked="0"/>
    </xf>
    <xf numFmtId="0" fontId="50" fillId="18" borderId="47" xfId="0" applyFont="1" applyFill="1" applyBorder="1" applyAlignment="1" applyProtection="1">
      <alignment horizontal="left" vertical="top" wrapText="1"/>
      <protection locked="0"/>
    </xf>
    <xf numFmtId="0" fontId="50" fillId="18" borderId="55" xfId="0" applyFont="1" applyFill="1" applyBorder="1" applyAlignment="1" applyProtection="1">
      <alignment horizontal="left" vertical="top" wrapText="1"/>
      <protection locked="0"/>
    </xf>
    <xf numFmtId="0" fontId="29" fillId="19" borderId="100" xfId="0" applyFont="1" applyFill="1" applyBorder="1" applyAlignment="1" applyProtection="1">
      <alignment horizontal="center" vertical="center" wrapText="1"/>
    </xf>
    <xf numFmtId="0" fontId="29" fillId="19" borderId="89" xfId="0" applyFont="1" applyFill="1" applyBorder="1" applyAlignment="1" applyProtection="1">
      <alignment horizontal="center" vertical="center" wrapText="1"/>
    </xf>
    <xf numFmtId="0" fontId="29" fillId="19" borderId="122" xfId="0" applyFont="1" applyFill="1" applyBorder="1" applyAlignment="1" applyProtection="1">
      <alignment horizontal="center" vertical="center" wrapText="1"/>
    </xf>
    <xf numFmtId="0" fontId="50" fillId="0" borderId="44" xfId="0" applyFont="1" applyFill="1" applyBorder="1" applyAlignment="1" applyProtection="1">
      <alignment horizontal="center" vertical="center" wrapText="1"/>
    </xf>
    <xf numFmtId="0" fontId="50" fillId="0" borderId="123" xfId="0" applyFont="1" applyFill="1" applyBorder="1" applyAlignment="1" applyProtection="1">
      <alignment horizontal="center" vertical="center" wrapText="1"/>
    </xf>
    <xf numFmtId="0" fontId="20" fillId="19" borderId="17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0" fillId="19" borderId="58" xfId="0" applyFont="1" applyFill="1" applyBorder="1" applyAlignment="1" applyProtection="1">
      <alignment horizontal="center" vertical="center" wrapText="1"/>
    </xf>
    <xf numFmtId="0" fontId="24" fillId="18" borderId="116" xfId="0" applyFont="1" applyFill="1" applyBorder="1" applyAlignment="1" applyProtection="1">
      <alignment horizontal="center" vertical="center" wrapText="1"/>
    </xf>
    <xf numFmtId="0" fontId="24" fillId="18" borderId="30" xfId="0" applyFont="1" applyFill="1" applyBorder="1" applyAlignment="1" applyProtection="1">
      <alignment horizontal="center" vertical="center" wrapText="1"/>
    </xf>
    <xf numFmtId="0" fontId="50" fillId="19" borderId="59" xfId="0" applyFont="1" applyFill="1" applyBorder="1" applyAlignment="1" applyProtection="1">
      <alignment horizontal="center" vertical="center" wrapText="1"/>
    </xf>
    <xf numFmtId="0" fontId="50" fillId="19" borderId="36" xfId="0" applyFont="1" applyFill="1" applyBorder="1" applyAlignment="1" applyProtection="1">
      <alignment horizontal="center" vertical="center" wrapText="1"/>
    </xf>
    <xf numFmtId="0" fontId="20" fillId="19" borderId="22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1" xfId="0" applyFont="1" applyFill="1" applyBorder="1" applyAlignment="1" applyProtection="1">
      <alignment horizontal="center" vertical="center" wrapText="1"/>
    </xf>
    <xf numFmtId="0" fontId="20" fillId="19" borderId="19" xfId="0" applyFont="1" applyFill="1" applyBorder="1" applyAlignment="1" applyProtection="1">
      <alignment horizontal="center" vertical="center" wrapText="1"/>
    </xf>
    <xf numFmtId="0" fontId="20" fillId="19" borderId="124" xfId="0" applyFont="1" applyFill="1" applyBorder="1" applyAlignment="1" applyProtection="1">
      <alignment horizontal="center" vertical="center" wrapText="1"/>
    </xf>
    <xf numFmtId="0" fontId="20" fillId="19" borderId="125" xfId="0" applyFont="1" applyFill="1" applyBorder="1" applyAlignment="1" applyProtection="1">
      <alignment horizontal="center" vertical="center" wrapText="1"/>
    </xf>
    <xf numFmtId="165" fontId="50" fillId="18" borderId="62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4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59" xfId="0" applyFont="1" applyFill="1" applyBorder="1" applyAlignment="1" applyProtection="1">
      <alignment horizontal="center" vertical="center" wrapText="1"/>
    </xf>
    <xf numFmtId="0" fontId="29" fillId="19" borderId="36" xfId="0" applyFont="1" applyFill="1" applyBorder="1" applyAlignment="1" applyProtection="1">
      <alignment horizontal="center" vertical="center" wrapText="1"/>
    </xf>
    <xf numFmtId="0" fontId="29" fillId="19" borderId="60" xfId="0" applyFont="1" applyFill="1" applyBorder="1" applyAlignment="1" applyProtection="1">
      <alignment horizontal="center" vertical="center" wrapText="1"/>
    </xf>
    <xf numFmtId="0" fontId="50" fillId="18" borderId="33" xfId="0" applyFont="1" applyFill="1" applyBorder="1" applyAlignment="1" applyProtection="1">
      <alignment horizontal="left" vertical="center" wrapText="1"/>
    </xf>
    <xf numFmtId="0" fontId="49" fillId="0" borderId="47" xfId="0" applyFont="1" applyBorder="1" applyProtection="1"/>
    <xf numFmtId="0" fontId="49" fillId="0" borderId="53" xfId="0" applyFont="1" applyBorder="1" applyProtection="1"/>
    <xf numFmtId="0" fontId="21" fillId="18" borderId="16" xfId="0" applyFont="1" applyFill="1" applyBorder="1" applyAlignment="1" applyProtection="1">
      <alignment horizontal="center" vertical="center" wrapText="1"/>
      <protection locked="0"/>
    </xf>
    <xf numFmtId="0" fontId="50" fillId="18" borderId="61" xfId="0" applyFont="1" applyFill="1" applyBorder="1" applyAlignment="1" applyProtection="1">
      <alignment horizontal="center" vertical="center" wrapText="1"/>
    </xf>
    <xf numFmtId="0" fontId="50" fillId="18" borderId="62" xfId="0" applyFont="1" applyFill="1" applyBorder="1" applyAlignment="1" applyProtection="1">
      <alignment horizontal="center" vertical="center" wrapText="1"/>
    </xf>
    <xf numFmtId="0" fontId="50" fillId="18" borderId="120" xfId="0" applyFont="1" applyFill="1" applyBorder="1" applyAlignment="1" applyProtection="1">
      <alignment horizontal="left" vertical="center" wrapText="1"/>
    </xf>
    <xf numFmtId="0" fontId="50" fillId="18" borderId="107" xfId="0" applyFont="1" applyFill="1" applyBorder="1" applyAlignment="1" applyProtection="1">
      <alignment horizontal="left" vertical="center" wrapText="1"/>
    </xf>
    <xf numFmtId="0" fontId="50" fillId="18" borderId="121" xfId="0" applyFont="1" applyFill="1" applyBorder="1" applyAlignment="1" applyProtection="1">
      <alignment horizontal="left" vertical="center" wrapText="1"/>
    </xf>
    <xf numFmtId="0" fontId="50" fillId="18" borderId="15" xfId="0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</xf>
    <xf numFmtId="165" fontId="50" fillId="18" borderId="26" xfId="0" applyNumberFormat="1" applyFont="1" applyFill="1" applyBorder="1" applyAlignment="1" applyProtection="1">
      <alignment horizontal="center" vertical="center" wrapText="1"/>
      <protection locked="0"/>
    </xf>
    <xf numFmtId="165" fontId="50" fillId="18" borderId="45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52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55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15" xfId="0" applyFont="1" applyFill="1" applyBorder="1" applyAlignment="1" applyProtection="1">
      <alignment horizontal="left" vertical="top" wrapText="1"/>
      <protection locked="0"/>
    </xf>
    <xf numFmtId="0" fontId="25" fillId="18" borderId="26" xfId="0" applyFont="1" applyFill="1" applyBorder="1" applyAlignment="1" applyProtection="1">
      <alignment horizontal="left" vertical="top" wrapText="1"/>
      <protection locked="0"/>
    </xf>
    <xf numFmtId="0" fontId="25" fillId="18" borderId="45" xfId="0" applyFont="1" applyFill="1" applyBorder="1" applyAlignment="1" applyProtection="1">
      <alignment horizontal="left" vertical="top" wrapText="1"/>
      <protection locked="0"/>
    </xf>
    <xf numFmtId="0" fontId="55" fillId="20" borderId="59" xfId="0" applyFont="1" applyFill="1" applyBorder="1" applyAlignment="1" applyProtection="1">
      <alignment horizontal="center" vertical="center" wrapText="1"/>
    </xf>
    <xf numFmtId="0" fontId="55" fillId="20" borderId="36" xfId="0" applyFont="1" applyFill="1" applyBorder="1" applyAlignment="1" applyProtection="1">
      <alignment horizontal="center" vertical="center" wrapText="1"/>
    </xf>
    <xf numFmtId="0" fontId="55" fillId="20" borderId="60" xfId="0" applyFont="1" applyFill="1" applyBorder="1" applyAlignment="1" applyProtection="1">
      <alignment horizontal="center" vertical="center" wrapText="1"/>
    </xf>
    <xf numFmtId="0" fontId="25" fillId="18" borderId="30" xfId="0" applyFont="1" applyFill="1" applyBorder="1" applyAlignment="1" applyProtection="1">
      <alignment horizontal="left" vertical="top" wrapText="1"/>
      <protection locked="0"/>
    </xf>
    <xf numFmtId="0" fontId="25" fillId="18" borderId="126" xfId="0" applyFont="1" applyFill="1" applyBorder="1" applyAlignment="1" applyProtection="1">
      <alignment horizontal="left" vertical="top" wrapText="1"/>
      <protection locked="0"/>
    </xf>
    <xf numFmtId="0" fontId="25" fillId="18" borderId="127" xfId="0" applyFont="1" applyFill="1" applyBorder="1" applyAlignment="1" applyProtection="1">
      <alignment horizontal="left" vertical="top" wrapText="1"/>
      <protection locked="0"/>
    </xf>
    <xf numFmtId="0" fontId="20" fillId="19" borderId="91" xfId="0" applyFont="1" applyFill="1" applyBorder="1" applyAlignment="1" applyProtection="1">
      <alignment horizontal="center" vertical="center" wrapText="1"/>
    </xf>
    <xf numFmtId="0" fontId="20" fillId="19" borderId="16" xfId="0" applyFont="1" applyFill="1" applyBorder="1" applyAlignment="1" applyProtection="1">
      <alignment horizontal="center" vertical="center" wrapText="1"/>
    </xf>
    <xf numFmtId="0" fontId="20" fillId="19" borderId="92" xfId="0" applyFont="1" applyFill="1" applyBorder="1" applyAlignment="1" applyProtection="1">
      <alignment horizontal="center" vertical="center" wrapText="1"/>
    </xf>
    <xf numFmtId="0" fontId="25" fillId="18" borderId="52" xfId="0" applyFont="1" applyFill="1" applyBorder="1" applyAlignment="1" applyProtection="1">
      <alignment horizontal="left" vertical="top" wrapText="1"/>
      <protection locked="0"/>
    </xf>
    <xf numFmtId="0" fontId="25" fillId="18" borderId="47" xfId="0" applyFont="1" applyFill="1" applyBorder="1" applyAlignment="1" applyProtection="1">
      <alignment horizontal="left" vertical="top" wrapText="1"/>
      <protection locked="0"/>
    </xf>
    <xf numFmtId="0" fontId="25" fillId="18" borderId="55" xfId="0" applyFont="1" applyFill="1" applyBorder="1" applyAlignment="1" applyProtection="1">
      <alignment horizontal="left" vertical="top" wrapText="1"/>
      <protection locked="0"/>
    </xf>
    <xf numFmtId="0" fontId="21" fillId="0" borderId="18" xfId="0" applyFont="1" applyBorder="1" applyAlignment="1" applyProtection="1">
      <alignment horizontal="center" wrapText="1"/>
      <protection locked="0"/>
    </xf>
    <xf numFmtId="0" fontId="21" fillId="0" borderId="22" xfId="0" applyFont="1" applyBorder="1" applyAlignment="1" applyProtection="1">
      <alignment horizontal="center" wrapText="1"/>
      <protection locked="0"/>
    </xf>
    <xf numFmtId="6" fontId="50" fillId="18" borderId="30" xfId="0" applyNumberFormat="1" applyFont="1" applyFill="1" applyBorder="1" applyAlignment="1" applyProtection="1">
      <alignment horizontal="center" vertical="center" wrapText="1"/>
      <protection locked="0"/>
    </xf>
    <xf numFmtId="6" fontId="50" fillId="18" borderId="127" xfId="0" applyNumberFormat="1" applyFont="1" applyFill="1" applyBorder="1" applyAlignment="1" applyProtection="1">
      <alignment horizontal="center" vertical="center" wrapText="1"/>
      <protection locked="0"/>
    </xf>
    <xf numFmtId="0" fontId="25" fillId="18" borderId="53" xfId="0" applyFont="1" applyFill="1" applyBorder="1" applyAlignment="1" applyProtection="1">
      <alignment horizontal="left" vertical="top" wrapText="1"/>
      <protection locked="0"/>
    </xf>
    <xf numFmtId="0" fontId="50" fillId="0" borderId="117" xfId="0" applyFont="1" applyBorder="1" applyAlignment="1" applyProtection="1">
      <alignment horizontal="left" vertical="center" wrapText="1"/>
    </xf>
    <xf numFmtId="0" fontId="50" fillId="0" borderId="118" xfId="0" applyFont="1" applyBorder="1" applyAlignment="1" applyProtection="1">
      <alignment horizontal="left" vertical="center" wrapText="1"/>
    </xf>
    <xf numFmtId="0" fontId="50" fillId="0" borderId="119" xfId="0" applyFont="1" applyBorder="1" applyAlignment="1" applyProtection="1">
      <alignment horizontal="left" vertical="center" wrapText="1"/>
    </xf>
    <xf numFmtId="0" fontId="50" fillId="0" borderId="71" xfId="0" applyFont="1" applyBorder="1" applyAlignment="1" applyProtection="1">
      <alignment horizontal="left" vertical="center" wrapText="1"/>
    </xf>
    <xf numFmtId="0" fontId="50" fillId="0" borderId="89" xfId="0" applyFont="1" applyBorder="1" applyAlignment="1" applyProtection="1">
      <alignment horizontal="left" vertical="center" wrapText="1"/>
    </xf>
    <xf numFmtId="0" fontId="50" fillId="0" borderId="122" xfId="0" applyFont="1" applyBorder="1" applyAlignment="1" applyProtection="1">
      <alignment horizontal="left" vertical="center" wrapText="1"/>
    </xf>
    <xf numFmtId="6" fontId="50" fillId="18" borderId="52" xfId="0" applyNumberFormat="1" applyFont="1" applyFill="1" applyBorder="1" applyAlignment="1" applyProtection="1">
      <alignment horizontal="left" vertical="center" wrapText="1"/>
      <protection locked="0"/>
    </xf>
    <xf numFmtId="6" fontId="50" fillId="18" borderId="55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91" xfId="0" applyFont="1" applyBorder="1" applyAlignment="1" applyProtection="1">
      <alignment horizontal="center" wrapText="1"/>
      <protection locked="0"/>
    </xf>
    <xf numFmtId="0" fontId="21" fillId="0" borderId="16" xfId="0" applyFont="1" applyBorder="1" applyAlignment="1" applyProtection="1">
      <alignment horizontal="center" wrapText="1"/>
      <protection locked="0"/>
    </xf>
    <xf numFmtId="0" fontId="21" fillId="0" borderId="92" xfId="0" applyFont="1" applyBorder="1" applyAlignment="1" applyProtection="1">
      <alignment horizontal="center" wrapText="1"/>
      <protection locked="0"/>
    </xf>
    <xf numFmtId="0" fontId="50" fillId="0" borderId="128" xfId="0" applyFont="1" applyBorder="1" applyAlignment="1" applyProtection="1">
      <alignment horizontal="left" vertical="center" wrapText="1"/>
    </xf>
    <xf numFmtId="0" fontId="50" fillId="0" borderId="107" xfId="0" applyFont="1" applyBorder="1" applyAlignment="1" applyProtection="1">
      <alignment horizontal="left" vertical="center" wrapText="1"/>
    </xf>
    <xf numFmtId="0" fontId="50" fillId="0" borderId="56" xfId="0" applyFont="1" applyBorder="1" applyAlignment="1" applyProtection="1">
      <alignment horizontal="left" vertical="center" wrapText="1"/>
    </xf>
    <xf numFmtId="0" fontId="50" fillId="0" borderId="52" xfId="0" applyFont="1" applyBorder="1" applyAlignment="1" applyProtection="1">
      <alignment horizontal="left" vertical="center" wrapText="1"/>
    </xf>
    <xf numFmtId="0" fontId="50" fillId="0" borderId="55" xfId="0" applyFont="1" applyBorder="1" applyAlignment="1" applyProtection="1">
      <alignment horizontal="left" vertical="center" wrapText="1"/>
    </xf>
    <xf numFmtId="0" fontId="40" fillId="18" borderId="91" xfId="0" applyFont="1" applyFill="1" applyBorder="1" applyAlignment="1" applyProtection="1">
      <alignment horizontal="center" vertical="center" wrapText="1"/>
    </xf>
    <xf numFmtId="0" fontId="40" fillId="18" borderId="16" xfId="0" applyFont="1" applyFill="1" applyBorder="1" applyAlignment="1" applyProtection="1">
      <alignment horizontal="center" vertical="center" wrapText="1"/>
    </xf>
    <xf numFmtId="0" fontId="40" fillId="18" borderId="92" xfId="0" applyFont="1" applyFill="1" applyBorder="1" applyAlignment="1" applyProtection="1">
      <alignment horizontal="center" vertical="center" wrapText="1"/>
    </xf>
    <xf numFmtId="0" fontId="30" fillId="19" borderId="91" xfId="0" applyFont="1" applyFill="1" applyBorder="1" applyAlignment="1" applyProtection="1">
      <alignment horizontal="center" vertical="center" wrapText="1"/>
    </xf>
    <xf numFmtId="0" fontId="21" fillId="19" borderId="16" xfId="0" applyFont="1" applyFill="1" applyBorder="1" applyAlignment="1" applyProtection="1">
      <alignment horizontal="center" vertical="center" wrapText="1"/>
    </xf>
    <xf numFmtId="0" fontId="21" fillId="19" borderId="92" xfId="0" applyFont="1" applyFill="1" applyBorder="1" applyAlignment="1" applyProtection="1">
      <alignment horizontal="center" vertical="center" wrapText="1"/>
    </xf>
    <xf numFmtId="0" fontId="54" fillId="20" borderId="59" xfId="0" applyFont="1" applyFill="1" applyBorder="1" applyAlignment="1" applyProtection="1">
      <alignment horizontal="center" vertical="center" wrapText="1"/>
    </xf>
    <xf numFmtId="0" fontId="54" fillId="20" borderId="36" xfId="0" applyFont="1" applyFill="1" applyBorder="1" applyAlignment="1" applyProtection="1">
      <alignment horizontal="center" vertical="center" wrapText="1"/>
    </xf>
    <xf numFmtId="164" fontId="50" fillId="18" borderId="36" xfId="0" applyNumberFormat="1" applyFont="1" applyFill="1" applyBorder="1" applyAlignment="1" applyProtection="1">
      <alignment horizontal="center" vertical="center" wrapText="1"/>
      <protection locked="0"/>
    </xf>
    <xf numFmtId="164" fontId="50" fillId="18" borderId="60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33" xfId="0" applyFont="1" applyFill="1" applyBorder="1" applyAlignment="1" applyProtection="1">
      <alignment horizontal="left" vertical="center" wrapText="1"/>
    </xf>
    <xf numFmtId="0" fontId="50" fillId="0" borderId="53" xfId="0" applyFont="1" applyFill="1" applyBorder="1" applyAlignment="1" applyProtection="1">
      <alignment horizontal="left" vertical="center" wrapText="1"/>
    </xf>
    <xf numFmtId="0" fontId="49" fillId="18" borderId="52" xfId="0" applyFont="1" applyFill="1" applyBorder="1" applyAlignment="1" applyProtection="1">
      <alignment horizontal="center" vertical="top"/>
      <protection locked="0"/>
    </xf>
    <xf numFmtId="0" fontId="49" fillId="18" borderId="47" xfId="0" applyFont="1" applyFill="1" applyBorder="1" applyAlignment="1" applyProtection="1">
      <alignment horizontal="center" vertical="top"/>
      <protection locked="0"/>
    </xf>
    <xf numFmtId="0" fontId="49" fillId="18" borderId="55" xfId="0" applyFont="1" applyFill="1" applyBorder="1" applyAlignment="1" applyProtection="1">
      <alignment horizontal="center" vertical="top"/>
      <protection locked="0"/>
    </xf>
    <xf numFmtId="0" fontId="50" fillId="18" borderId="62" xfId="0" applyNumberFormat="1" applyFont="1" applyFill="1" applyBorder="1" applyAlignment="1" applyProtection="1">
      <alignment horizontal="center" vertical="center" wrapText="1"/>
      <protection locked="0"/>
    </xf>
    <xf numFmtId="0" fontId="49" fillId="22" borderId="62" xfId="0" applyFont="1" applyFill="1" applyBorder="1" applyAlignment="1" applyProtection="1">
      <alignment horizontal="center" wrapText="1"/>
      <protection locked="0"/>
    </xf>
    <xf numFmtId="0" fontId="49" fillId="22" borderId="43" xfId="0" applyFont="1" applyFill="1" applyBorder="1" applyAlignment="1" applyProtection="1">
      <alignment horizontal="center" wrapText="1"/>
      <protection locked="0"/>
    </xf>
    <xf numFmtId="0" fontId="25" fillId="18" borderId="61" xfId="0" applyFont="1" applyFill="1" applyBorder="1" applyAlignment="1" applyProtection="1">
      <alignment horizontal="center" vertical="top" wrapText="1"/>
      <protection locked="0"/>
    </xf>
    <xf numFmtId="0" fontId="25" fillId="18" borderId="62" xfId="0" applyFont="1" applyFill="1" applyBorder="1" applyAlignment="1" applyProtection="1">
      <alignment horizontal="center" vertical="top" wrapText="1"/>
      <protection locked="0"/>
    </xf>
    <xf numFmtId="0" fontId="25" fillId="18" borderId="43" xfId="0" applyFont="1" applyFill="1" applyBorder="1" applyAlignment="1" applyProtection="1">
      <alignment horizontal="center" vertical="top" wrapText="1"/>
      <protection locked="0"/>
    </xf>
    <xf numFmtId="0" fontId="30" fillId="18" borderId="91" xfId="0" applyFont="1" applyFill="1" applyBorder="1" applyAlignment="1" applyProtection="1">
      <alignment horizontal="center" vertical="center" wrapText="1"/>
    </xf>
    <xf numFmtId="0" fontId="37" fillId="18" borderId="16" xfId="0" applyFont="1" applyFill="1" applyBorder="1" applyAlignment="1" applyProtection="1">
      <alignment horizontal="center" vertical="center" wrapText="1"/>
    </xf>
    <xf numFmtId="0" fontId="37" fillId="18" borderId="92" xfId="0" applyFont="1" applyFill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0" fillId="0" borderId="15" xfId="0" applyNumberFormat="1" applyFont="1" applyBorder="1" applyAlignment="1" applyProtection="1">
      <alignment horizontal="center" vertical="center" wrapText="1"/>
    </xf>
    <xf numFmtId="0" fontId="50" fillId="0" borderId="36" xfId="0" applyNumberFormat="1" applyFont="1" applyBorder="1" applyAlignment="1" applyProtection="1">
      <alignment horizontal="center" vertical="center" wrapText="1"/>
    </xf>
    <xf numFmtId="0" fontId="50" fillId="18" borderId="26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71" xfId="0" applyNumberFormat="1" applyFont="1" applyBorder="1" applyAlignment="1" applyProtection="1">
      <alignment horizontal="center" vertical="center" wrapText="1"/>
    </xf>
    <xf numFmtId="0" fontId="50" fillId="0" borderId="89" xfId="0" applyNumberFormat="1" applyFont="1" applyBorder="1" applyAlignment="1" applyProtection="1">
      <alignment horizontal="center" vertical="center" wrapText="1"/>
    </xf>
    <xf numFmtId="0" fontId="50" fillId="0" borderId="122" xfId="0" applyNumberFormat="1" applyFont="1" applyBorder="1" applyAlignment="1" applyProtection="1">
      <alignment horizontal="center" vertical="center" wrapText="1"/>
    </xf>
    <xf numFmtId="0" fontId="59" fillId="18" borderId="52" xfId="27" applyFill="1" applyBorder="1" applyAlignment="1" applyProtection="1">
      <alignment horizontal="center" wrapText="1"/>
      <protection locked="0"/>
    </xf>
    <xf numFmtId="0" fontId="46" fillId="18" borderId="47" xfId="0" applyFont="1" applyFill="1" applyBorder="1" applyAlignment="1" applyProtection="1">
      <alignment horizontal="center" wrapText="1"/>
      <protection locked="0"/>
    </xf>
    <xf numFmtId="0" fontId="46" fillId="18" borderId="55" xfId="0" applyFont="1" applyFill="1" applyBorder="1" applyAlignment="1" applyProtection="1">
      <alignment horizontal="center" wrapText="1"/>
      <protection locked="0"/>
    </xf>
    <xf numFmtId="0" fontId="49" fillId="22" borderId="26" xfId="0" applyFont="1" applyFill="1" applyBorder="1" applyAlignment="1" applyProtection="1">
      <alignment horizontal="center" wrapText="1"/>
      <protection locked="0"/>
    </xf>
    <xf numFmtId="0" fontId="49" fillId="22" borderId="45" xfId="0" applyFont="1" applyFill="1" applyBorder="1" applyAlignment="1" applyProtection="1">
      <alignment horizontal="center" wrapText="1"/>
      <protection locked="0"/>
    </xf>
    <xf numFmtId="0" fontId="46" fillId="18" borderId="52" xfId="0" applyFont="1" applyFill="1" applyBorder="1" applyAlignment="1" applyProtection="1">
      <alignment horizontal="center" wrapText="1"/>
      <protection locked="0"/>
    </xf>
    <xf numFmtId="0" fontId="22" fillId="0" borderId="91" xfId="0" applyFont="1" applyFill="1" applyBorder="1" applyAlignment="1" applyProtection="1">
      <alignment horizontal="center" vertical="top" wrapText="1"/>
      <protection locked="0"/>
    </xf>
    <xf numFmtId="0" fontId="22" fillId="0" borderId="16" xfId="0" applyFont="1" applyFill="1" applyBorder="1" applyAlignment="1" applyProtection="1">
      <alignment horizontal="center" vertical="top" wrapText="1"/>
      <protection locked="0"/>
    </xf>
    <xf numFmtId="0" fontId="22" fillId="0" borderId="92" xfId="0" applyFont="1" applyFill="1" applyBorder="1" applyAlignment="1" applyProtection="1">
      <alignment horizontal="center" vertical="top" wrapText="1"/>
      <protection locked="0"/>
    </xf>
    <xf numFmtId="0" fontId="48" fillId="19" borderId="102" xfId="0" applyFont="1" applyFill="1" applyBorder="1" applyAlignment="1" applyProtection="1">
      <alignment horizontal="center" vertical="center" wrapText="1"/>
    </xf>
    <xf numFmtId="0" fontId="48" fillId="19" borderId="115" xfId="0" applyFont="1" applyFill="1" applyBorder="1" applyAlignment="1" applyProtection="1">
      <alignment horizontal="center" vertical="center" wrapText="1"/>
    </xf>
    <xf numFmtId="0" fontId="48" fillId="19" borderId="103" xfId="0" applyFont="1" applyFill="1" applyBorder="1" applyAlignment="1" applyProtection="1">
      <alignment horizontal="center" vertical="center" wrapText="1"/>
    </xf>
    <xf numFmtId="0" fontId="22" fillId="0" borderId="129" xfId="0" applyFont="1" applyFill="1" applyBorder="1" applyAlignment="1" applyProtection="1">
      <alignment horizontal="center" vertical="top" wrapText="1"/>
      <protection locked="0"/>
    </xf>
    <xf numFmtId="0" fontId="54" fillId="20" borderId="33" xfId="0" applyFont="1" applyFill="1" applyBorder="1" applyAlignment="1" applyProtection="1">
      <alignment horizontal="center" vertical="center" wrapText="1"/>
    </xf>
    <xf numFmtId="0" fontId="54" fillId="20" borderId="47" xfId="0" applyFont="1" applyFill="1" applyBorder="1" applyAlignment="1" applyProtection="1">
      <alignment horizontal="center" vertical="center" wrapText="1"/>
    </xf>
    <xf numFmtId="0" fontId="54" fillId="20" borderId="53" xfId="0" applyFont="1" applyFill="1" applyBorder="1" applyAlignment="1" applyProtection="1">
      <alignment horizontal="center" vertical="center" wrapText="1"/>
    </xf>
    <xf numFmtId="0" fontId="50" fillId="18" borderId="52" xfId="0" applyFont="1" applyFill="1" applyBorder="1" applyAlignment="1" applyProtection="1">
      <alignment horizontal="center" vertical="center" wrapText="1"/>
      <protection locked="0"/>
    </xf>
    <xf numFmtId="0" fontId="50" fillId="18" borderId="47" xfId="0" applyFont="1" applyFill="1" applyBorder="1" applyAlignment="1" applyProtection="1">
      <alignment horizontal="center" vertical="center" wrapText="1"/>
      <protection locked="0"/>
    </xf>
    <xf numFmtId="0" fontId="50" fillId="18" borderId="55" xfId="0" applyFont="1" applyFill="1" applyBorder="1" applyAlignment="1" applyProtection="1">
      <alignment horizontal="center" vertical="center" wrapText="1"/>
      <protection locked="0"/>
    </xf>
    <xf numFmtId="0" fontId="50" fillId="0" borderId="47" xfId="0" applyFont="1" applyFill="1" applyBorder="1" applyAlignment="1" applyProtection="1">
      <alignment horizontal="left" vertical="center" wrapText="1"/>
    </xf>
    <xf numFmtId="0" fontId="54" fillId="20" borderId="15" xfId="0" applyFont="1" applyFill="1" applyBorder="1" applyAlignment="1" applyProtection="1">
      <alignment horizontal="center" vertical="center" wrapText="1"/>
    </xf>
    <xf numFmtId="0" fontId="54" fillId="20" borderId="26" xfId="0" applyFont="1" applyFill="1" applyBorder="1" applyAlignment="1" applyProtection="1">
      <alignment horizontal="center" vertical="center" wrapText="1"/>
    </xf>
    <xf numFmtId="0" fontId="54" fillId="20" borderId="45" xfId="0" applyFont="1" applyFill="1" applyBorder="1" applyAlignment="1" applyProtection="1">
      <alignment horizontal="center" vertical="center" wrapText="1"/>
    </xf>
    <xf numFmtId="0" fontId="50" fillId="25" borderId="33" xfId="0" applyFont="1" applyFill="1" applyBorder="1" applyAlignment="1" applyProtection="1">
      <alignment horizontal="center" vertical="top" wrapText="1"/>
      <protection locked="0"/>
    </xf>
    <xf numFmtId="0" fontId="50" fillId="25" borderId="47" xfId="0" applyFont="1" applyFill="1" applyBorder="1" applyAlignment="1" applyProtection="1">
      <alignment horizontal="center" vertical="top" wrapText="1"/>
      <protection locked="0"/>
    </xf>
    <xf numFmtId="0" fontId="50" fillId="25" borderId="55" xfId="0" applyFont="1" applyFill="1" applyBorder="1" applyAlignment="1" applyProtection="1">
      <alignment horizontal="center" vertical="top" wrapText="1"/>
      <protection locked="0"/>
    </xf>
    <xf numFmtId="0" fontId="50" fillId="25" borderId="61" xfId="0" applyFont="1" applyFill="1" applyBorder="1" applyAlignment="1" applyProtection="1">
      <alignment horizontal="justify" vertical="top" wrapText="1"/>
      <protection locked="0"/>
    </xf>
    <xf numFmtId="0" fontId="50" fillId="25" borderId="62" xfId="0" applyFont="1" applyFill="1" applyBorder="1" applyAlignment="1" applyProtection="1">
      <alignment horizontal="justify" vertical="top" wrapText="1"/>
      <protection locked="0"/>
    </xf>
    <xf numFmtId="0" fontId="50" fillId="25" borderId="43" xfId="0" applyFont="1" applyFill="1" applyBorder="1" applyAlignment="1" applyProtection="1">
      <alignment horizontal="justify" vertical="top" wrapText="1"/>
      <protection locked="0"/>
    </xf>
    <xf numFmtId="0" fontId="55" fillId="20" borderId="15" xfId="0" applyFont="1" applyFill="1" applyBorder="1" applyAlignment="1" applyProtection="1">
      <alignment horizontal="center" vertical="center" wrapText="1"/>
    </xf>
    <xf numFmtId="0" fontId="55" fillId="20" borderId="26" xfId="0" applyFont="1" applyFill="1" applyBorder="1" applyAlignment="1" applyProtection="1">
      <alignment horizontal="center" vertical="center" wrapText="1"/>
    </xf>
    <xf numFmtId="0" fontId="55" fillId="20" borderId="45" xfId="0" applyFont="1" applyFill="1" applyBorder="1" applyAlignment="1" applyProtection="1">
      <alignment horizontal="center" vertical="center" wrapText="1"/>
    </xf>
    <xf numFmtId="0" fontId="50" fillId="0" borderId="15" xfId="0" applyFont="1" applyFill="1" applyBorder="1" applyAlignment="1" applyProtection="1">
      <alignment horizontal="center" vertical="center" wrapText="1"/>
    </xf>
    <xf numFmtId="0" fontId="50" fillId="0" borderId="26" xfId="0" applyFont="1" applyFill="1" applyBorder="1" applyAlignment="1" applyProtection="1">
      <alignment horizontal="center" vertical="center" wrapText="1"/>
    </xf>
    <xf numFmtId="0" fontId="25" fillId="18" borderId="33" xfId="0" applyFont="1" applyFill="1" applyBorder="1" applyAlignment="1" applyProtection="1">
      <alignment horizontal="center" vertical="top" wrapText="1"/>
      <protection locked="0"/>
    </xf>
    <xf numFmtId="0" fontId="25" fillId="18" borderId="47" xfId="0" applyFont="1" applyFill="1" applyBorder="1" applyAlignment="1" applyProtection="1">
      <alignment horizontal="center" vertical="top" wrapText="1"/>
      <protection locked="0"/>
    </xf>
    <xf numFmtId="0" fontId="25" fillId="18" borderId="55" xfId="0" applyFont="1" applyFill="1" applyBorder="1" applyAlignment="1" applyProtection="1">
      <alignment horizontal="center" vertical="top" wrapText="1"/>
      <protection locked="0"/>
    </xf>
    <xf numFmtId="0" fontId="50" fillId="0" borderId="33" xfId="0" applyFont="1" applyFill="1" applyBorder="1" applyAlignment="1" applyProtection="1">
      <alignment horizontal="center" vertical="center" wrapText="1"/>
    </xf>
    <xf numFmtId="0" fontId="50" fillId="0" borderId="47" xfId="0" applyFont="1" applyFill="1" applyBorder="1" applyAlignment="1" applyProtection="1">
      <alignment horizontal="center" vertical="center" wrapText="1"/>
    </xf>
    <xf numFmtId="0" fontId="50" fillId="0" borderId="55" xfId="0" applyFont="1" applyFill="1" applyBorder="1" applyAlignment="1" applyProtection="1">
      <alignment horizontal="center" vertical="center" wrapText="1"/>
    </xf>
    <xf numFmtId="0" fontId="24" fillId="19" borderId="100" xfId="0" applyFont="1" applyFill="1" applyBorder="1" applyAlignment="1" applyProtection="1">
      <alignment horizontal="center" vertical="center" wrapText="1"/>
    </xf>
    <xf numFmtId="0" fontId="24" fillId="19" borderId="122" xfId="0" applyFont="1" applyFill="1" applyBorder="1" applyAlignment="1" applyProtection="1">
      <alignment horizontal="center" vertical="center" wrapText="1"/>
    </xf>
    <xf numFmtId="0" fontId="39" fillId="19" borderId="102" xfId="0" applyFont="1" applyFill="1" applyBorder="1" applyAlignment="1" applyProtection="1">
      <alignment horizontal="center" vertical="center" wrapText="1"/>
    </xf>
    <xf numFmtId="0" fontId="39" fillId="19" borderId="103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126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107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27" builtinId="8"/>
    <cellStyle name="Hivatkozott cella" xfId="28"/>
    <cellStyle name="Jegyzet" xfId="29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/>
    <cellStyle name="Kimenet" xfId="37"/>
    <cellStyle name="Magyarázó szöveg" xfId="38"/>
    <cellStyle name="Normál" xfId="0" builtinId="0"/>
    <cellStyle name="Normál 2" xfId="39"/>
    <cellStyle name="Összesen" xfId="40"/>
    <cellStyle name="Rossz" xfId="41"/>
    <cellStyle name="Semleges" xfId="42"/>
    <cellStyle name="Számítás" xfId="43"/>
  </cellStyles>
  <dxfs count="42">
    <dxf>
      <fill>
        <patternFill patternType="lightUp"/>
      </fill>
    </dxf>
    <dxf>
      <font>
        <b val="0"/>
        <i/>
        <strike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checked="Checked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checked="Checked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an.peter\Local%20Settings\Temporary%20Internet%20Files\OLK7C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drienn.gobel@ngm.gov.hu;%20374-2887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topLeftCell="A34" zoomScaleNormal="100" zoomScaleSheetLayoutView="85" workbookViewId="0">
      <selection activeCell="B4" sqref="B4:C4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23" t="s">
        <v>89</v>
      </c>
      <c r="B1" s="224"/>
      <c r="C1" s="225"/>
      <c r="D1" s="225"/>
      <c r="E1" s="226"/>
      <c r="F1" s="227"/>
      <c r="G1" s="22"/>
    </row>
    <row r="2" spans="1:7" ht="21" customHeight="1" thickTop="1" x14ac:dyDescent="0.2">
      <c r="A2" s="57" t="s">
        <v>0</v>
      </c>
      <c r="B2" s="229" t="s">
        <v>206</v>
      </c>
      <c r="C2" s="229"/>
      <c r="D2" s="59" t="s">
        <v>1</v>
      </c>
      <c r="E2" s="229" t="s">
        <v>207</v>
      </c>
      <c r="F2" s="232"/>
      <c r="G2" s="18"/>
    </row>
    <row r="3" spans="1:7" s="13" customFormat="1" ht="33" customHeight="1" x14ac:dyDescent="0.2">
      <c r="A3" s="58" t="s">
        <v>2</v>
      </c>
      <c r="B3" s="230" t="s">
        <v>214</v>
      </c>
      <c r="C3" s="231"/>
      <c r="D3" s="60" t="s">
        <v>3</v>
      </c>
      <c r="E3" s="233" t="s">
        <v>182</v>
      </c>
      <c r="F3" s="234"/>
      <c r="G3" s="19"/>
    </row>
    <row r="4" spans="1:7" ht="30" customHeight="1" thickBot="1" x14ac:dyDescent="0.25">
      <c r="A4" s="184" t="s">
        <v>4</v>
      </c>
      <c r="B4" s="237"/>
      <c r="C4" s="238"/>
      <c r="D4" s="185" t="s">
        <v>5</v>
      </c>
      <c r="E4" s="239" t="s">
        <v>208</v>
      </c>
      <c r="F4" s="240"/>
      <c r="G4" s="18"/>
    </row>
    <row r="5" spans="1:7" ht="9" customHeight="1" thickTop="1" thickBot="1" x14ac:dyDescent="0.25">
      <c r="A5" s="228"/>
      <c r="B5" s="228"/>
      <c r="C5" s="228"/>
      <c r="D5" s="228"/>
      <c r="E5" s="228"/>
      <c r="F5" s="228"/>
    </row>
    <row r="6" spans="1:7" ht="95.25" customHeight="1" thickTop="1" thickBot="1" x14ac:dyDescent="0.25">
      <c r="A6" s="186" t="s">
        <v>6</v>
      </c>
      <c r="B6" s="247" t="s">
        <v>212</v>
      </c>
      <c r="C6" s="248"/>
      <c r="D6" s="187" t="s">
        <v>7</v>
      </c>
      <c r="E6" s="235" t="s">
        <v>183</v>
      </c>
      <c r="F6" s="236"/>
      <c r="G6" s="18"/>
    </row>
    <row r="7" spans="1:7" ht="72" customHeight="1" thickTop="1" x14ac:dyDescent="0.2">
      <c r="A7" s="188" t="s">
        <v>8</v>
      </c>
      <c r="B7" s="241" t="s">
        <v>211</v>
      </c>
      <c r="C7" s="242"/>
      <c r="D7" s="242"/>
      <c r="E7" s="242"/>
      <c r="F7" s="243"/>
    </row>
    <row r="8" spans="1:7" ht="196.5" customHeight="1" x14ac:dyDescent="0.2">
      <c r="A8" s="189" t="s">
        <v>9</v>
      </c>
      <c r="B8" s="249" t="s">
        <v>213</v>
      </c>
      <c r="C8" s="250"/>
      <c r="D8" s="250"/>
      <c r="E8" s="250"/>
      <c r="F8" s="251"/>
      <c r="G8" s="18"/>
    </row>
    <row r="9" spans="1:7" ht="37.5" customHeight="1" x14ac:dyDescent="0.2">
      <c r="A9" s="58" t="s">
        <v>10</v>
      </c>
      <c r="B9" s="191" t="s">
        <v>184</v>
      </c>
      <c r="C9" s="192"/>
      <c r="D9" s="60" t="s">
        <v>12</v>
      </c>
      <c r="E9" s="191" t="s">
        <v>185</v>
      </c>
      <c r="F9" s="192"/>
      <c r="G9" s="18"/>
    </row>
    <row r="10" spans="1:7" ht="18" customHeight="1" thickBot="1" x14ac:dyDescent="0.25">
      <c r="A10" s="61" t="s">
        <v>11</v>
      </c>
      <c r="B10" s="245" t="s">
        <v>186</v>
      </c>
      <c r="C10" s="245"/>
      <c r="D10" s="245"/>
      <c r="E10" s="245"/>
      <c r="F10" s="246"/>
      <c r="G10" s="18"/>
    </row>
    <row r="11" spans="1:7" ht="12" customHeight="1" thickTop="1" thickBot="1" x14ac:dyDescent="0.25">
      <c r="A11" s="244"/>
      <c r="B11" s="244"/>
      <c r="C11" s="244"/>
      <c r="D11" s="244"/>
      <c r="E11" s="244"/>
      <c r="F11" s="244"/>
    </row>
    <row r="12" spans="1:7" ht="20.25" customHeight="1" thickTop="1" x14ac:dyDescent="0.2">
      <c r="A12" s="193" t="s">
        <v>120</v>
      </c>
      <c r="B12" s="194"/>
      <c r="C12" s="194"/>
      <c r="D12" s="194"/>
      <c r="E12" s="194"/>
      <c r="F12" s="195"/>
      <c r="G12" s="18"/>
    </row>
    <row r="13" spans="1:7" ht="129.75" customHeight="1" thickBot="1" x14ac:dyDescent="0.25">
      <c r="A13" s="62" t="s">
        <v>118</v>
      </c>
      <c r="B13" s="63" t="s">
        <v>15</v>
      </c>
      <c r="C13" s="219" t="s">
        <v>209</v>
      </c>
      <c r="D13" s="219"/>
      <c r="E13" s="219"/>
      <c r="F13" s="220"/>
      <c r="G13" s="24"/>
    </row>
    <row r="14" spans="1:7" s="14" customFormat="1" ht="12" customHeight="1" thickTop="1" thickBot="1" x14ac:dyDescent="0.25">
      <c r="A14" s="218"/>
      <c r="B14" s="218"/>
      <c r="C14" s="218"/>
      <c r="D14" s="218"/>
      <c r="E14" s="218"/>
      <c r="F14" s="218"/>
    </row>
    <row r="15" spans="1:7" ht="24.75" customHeight="1" thickTop="1" thickBot="1" x14ac:dyDescent="0.25">
      <c r="A15" s="212" t="s">
        <v>134</v>
      </c>
      <c r="B15" s="213"/>
      <c r="C15" s="213"/>
      <c r="D15" s="213"/>
      <c r="E15" s="213"/>
      <c r="F15" s="214"/>
    </row>
    <row r="16" spans="1:7" ht="33" customHeight="1" x14ac:dyDescent="0.2">
      <c r="A16" s="215" t="s">
        <v>128</v>
      </c>
      <c r="B16" s="216"/>
      <c r="C16" s="217"/>
      <c r="D16" s="252" t="str">
        <f>'Társadalmi,gazdasági hatás'!D27</f>
        <v>Javítja</v>
      </c>
      <c r="E16" s="252"/>
      <c r="F16" s="253"/>
    </row>
    <row r="17" spans="1:7" ht="77.25" customHeight="1" thickBot="1" x14ac:dyDescent="0.25">
      <c r="A17" s="254" t="str">
        <f>'Társadalmi,gazdasági hatás'!A28</f>
        <v xml:space="preserve">A gyorsított ügyintézés erősíti a közigazgatás szolgáltatási jellegét, amely ösztönzőleg hat a magyarországi befektetések növekedésére. </v>
      </c>
      <c r="B17" s="255"/>
      <c r="C17" s="255"/>
      <c r="D17" s="256"/>
      <c r="E17" s="256"/>
      <c r="F17" s="257"/>
      <c r="G17" s="22"/>
    </row>
    <row r="18" spans="1:7" ht="25.5" customHeight="1" x14ac:dyDescent="0.2">
      <c r="A18" s="258" t="s">
        <v>129</v>
      </c>
      <c r="B18" s="259"/>
      <c r="C18" s="260"/>
      <c r="D18" s="63" t="s">
        <v>27</v>
      </c>
      <c r="E18" s="64" t="s">
        <v>77</v>
      </c>
      <c r="F18" s="173">
        <v>400</v>
      </c>
      <c r="G18" s="22"/>
    </row>
    <row r="19" spans="1:7" ht="34.5" customHeight="1" x14ac:dyDescent="0.2">
      <c r="A19" s="275" t="s">
        <v>131</v>
      </c>
      <c r="B19" s="276"/>
      <c r="C19" s="277"/>
      <c r="D19" s="278" t="s">
        <v>27</v>
      </c>
      <c r="E19" s="278"/>
      <c r="F19" s="279"/>
      <c r="G19" s="22"/>
    </row>
    <row r="20" spans="1:7" ht="19.5" customHeight="1" x14ac:dyDescent="0.2">
      <c r="A20" s="283" t="s">
        <v>44</v>
      </c>
      <c r="B20" s="284"/>
      <c r="C20" s="284"/>
      <c r="D20" s="285"/>
      <c r="E20" s="285"/>
      <c r="F20" s="286"/>
      <c r="G20" s="22"/>
    </row>
    <row r="21" spans="1:7" ht="18.75" customHeight="1" x14ac:dyDescent="0.25">
      <c r="A21" s="65"/>
      <c r="B21" s="272" t="s">
        <v>16</v>
      </c>
      <c r="C21" s="272"/>
      <c r="D21" s="280">
        <f>' Admin terhek, igazgatási hat'!C3</f>
        <v>0</v>
      </c>
      <c r="E21" s="281"/>
      <c r="F21" s="66" t="s">
        <v>17</v>
      </c>
    </row>
    <row r="22" spans="1:7" ht="18.75" customHeight="1" thickBot="1" x14ac:dyDescent="0.3">
      <c r="A22" s="67"/>
      <c r="B22" s="282" t="s">
        <v>18</v>
      </c>
      <c r="C22" s="282"/>
      <c r="D22" s="221">
        <f>' Admin terhek, igazgatási hat'!C7</f>
        <v>0</v>
      </c>
      <c r="E22" s="222"/>
      <c r="F22" s="68" t="s">
        <v>17</v>
      </c>
      <c r="G22" s="22"/>
    </row>
    <row r="23" spans="1:7" ht="20.25" customHeight="1" x14ac:dyDescent="0.2">
      <c r="A23" s="266" t="s">
        <v>19</v>
      </c>
      <c r="B23" s="267"/>
      <c r="C23" s="267"/>
      <c r="D23" s="268" t="s">
        <v>20</v>
      </c>
      <c r="E23" s="267"/>
      <c r="F23" s="269"/>
      <c r="G23" s="22"/>
    </row>
    <row r="24" spans="1:7" ht="18.75" customHeight="1" x14ac:dyDescent="0.25">
      <c r="A24" s="65"/>
      <c r="B24" s="272" t="s">
        <v>16</v>
      </c>
      <c r="C24" s="273"/>
      <c r="D24" s="69"/>
      <c r="E24" s="272" t="s">
        <v>16</v>
      </c>
      <c r="F24" s="304"/>
    </row>
    <row r="25" spans="1:7" ht="18.75" customHeight="1" thickBot="1" x14ac:dyDescent="0.3">
      <c r="A25" s="70"/>
      <c r="B25" s="270" t="s">
        <v>18</v>
      </c>
      <c r="C25" s="274"/>
      <c r="D25" s="71"/>
      <c r="E25" s="270" t="s">
        <v>18</v>
      </c>
      <c r="F25" s="271"/>
      <c r="G25" s="22"/>
    </row>
    <row r="26" spans="1:7" ht="12" customHeight="1" thickTop="1" thickBot="1" x14ac:dyDescent="0.25">
      <c r="A26" s="287"/>
      <c r="B26" s="288"/>
      <c r="C26" s="288"/>
      <c r="D26" s="288"/>
      <c r="E26" s="288"/>
      <c r="F26" s="288"/>
      <c r="G26" s="22"/>
    </row>
    <row r="27" spans="1:7" ht="24.95" customHeight="1" thickTop="1" thickBot="1" x14ac:dyDescent="0.25">
      <c r="A27" s="263" t="s">
        <v>135</v>
      </c>
      <c r="B27" s="264"/>
      <c r="C27" s="264"/>
      <c r="D27" s="264"/>
      <c r="E27" s="264"/>
      <c r="F27" s="265"/>
      <c r="G27" s="18"/>
    </row>
    <row r="28" spans="1:7" ht="24.95" customHeight="1" thickBot="1" x14ac:dyDescent="0.25">
      <c r="A28" s="199" t="s">
        <v>121</v>
      </c>
      <c r="B28" s="200"/>
      <c r="C28" s="200"/>
      <c r="D28" s="200"/>
      <c r="E28" s="200"/>
      <c r="F28" s="200"/>
      <c r="G28" s="25"/>
    </row>
    <row r="29" spans="1:7" ht="15" customHeight="1" x14ac:dyDescent="0.25">
      <c r="A29" s="72"/>
      <c r="B29" s="201" t="s">
        <v>21</v>
      </c>
      <c r="C29" s="201"/>
      <c r="D29" s="73" t="s">
        <v>22</v>
      </c>
      <c r="E29" s="201" t="s">
        <v>23</v>
      </c>
      <c r="F29" s="202"/>
      <c r="G29" s="18"/>
    </row>
    <row r="30" spans="1:7" ht="15.75" customHeight="1" x14ac:dyDescent="0.25">
      <c r="A30" s="74" t="s">
        <v>24</v>
      </c>
      <c r="B30" s="203" t="str">
        <f>'Társadalmi,gazdasági hatás'!B4</f>
        <v>-</v>
      </c>
      <c r="C30" s="203"/>
      <c r="D30" s="75">
        <f>'Társadalmi,gazdasági hatás'!D4</f>
        <v>0</v>
      </c>
      <c r="E30" s="204"/>
      <c r="F30" s="205"/>
      <c r="G30" s="18"/>
    </row>
    <row r="31" spans="1:7" ht="15.75" customHeight="1" x14ac:dyDescent="0.25">
      <c r="A31" s="74" t="s">
        <v>25</v>
      </c>
      <c r="B31" s="203" t="str">
        <f>'Társadalmi,gazdasági hatás'!B5</f>
        <v>-</v>
      </c>
      <c r="C31" s="203"/>
      <c r="D31" s="75">
        <f>'Társadalmi,gazdasági hatás'!D5</f>
        <v>0</v>
      </c>
      <c r="E31" s="204"/>
      <c r="F31" s="205"/>
      <c r="G31" s="18"/>
    </row>
    <row r="32" spans="1:7" ht="15.75" customHeight="1" thickBot="1" x14ac:dyDescent="0.3">
      <c r="A32" s="165" t="s">
        <v>37</v>
      </c>
      <c r="B32" s="209" t="str">
        <f>'Társadalmi,gazdasági hatás'!B6</f>
        <v>-</v>
      </c>
      <c r="C32" s="209"/>
      <c r="D32" s="166">
        <f>'Társadalmi,gazdasági hatás'!D6</f>
        <v>0</v>
      </c>
      <c r="E32" s="210"/>
      <c r="F32" s="211"/>
      <c r="G32" s="18"/>
    </row>
    <row r="33" spans="1:7" ht="24.95" customHeight="1" thickBot="1" x14ac:dyDescent="0.25">
      <c r="A33" s="291" t="s">
        <v>133</v>
      </c>
      <c r="B33" s="200"/>
      <c r="C33" s="200"/>
      <c r="D33" s="200"/>
      <c r="E33" s="200"/>
      <c r="F33" s="292"/>
      <c r="G33" s="22"/>
    </row>
    <row r="34" spans="1:7" ht="75" customHeight="1" thickBot="1" x14ac:dyDescent="0.25">
      <c r="A34" s="206" t="str">
        <f>'Társadalmi,gazdasági hatás'!B12</f>
        <v>Kérjük mutassa be az érintett csoport/ok társadalmi helyzetére gyakorolt hatásokat! (max. 8 mondat)</v>
      </c>
      <c r="B34" s="207"/>
      <c r="C34" s="207"/>
      <c r="D34" s="207"/>
      <c r="E34" s="207"/>
      <c r="F34" s="208"/>
      <c r="G34" s="18"/>
    </row>
    <row r="35" spans="1:7" ht="6.75" customHeight="1" thickTop="1" thickBot="1" x14ac:dyDescent="0.25">
      <c r="A35" s="329"/>
      <c r="B35" s="329"/>
      <c r="C35" s="329"/>
      <c r="D35" s="329"/>
      <c r="E35" s="329"/>
      <c r="F35" s="329"/>
      <c r="G35" s="22"/>
    </row>
    <row r="36" spans="1:7" ht="2.25" hidden="1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299" t="s">
        <v>136</v>
      </c>
      <c r="B37" s="300"/>
      <c r="C37" s="300"/>
      <c r="D37" s="300"/>
      <c r="E37" s="300"/>
      <c r="F37" s="301"/>
      <c r="G37" s="23"/>
    </row>
    <row r="38" spans="1:7" ht="24.95" customHeight="1" x14ac:dyDescent="0.2">
      <c r="A38" s="293" t="s">
        <v>181</v>
      </c>
      <c r="B38" s="294"/>
      <c r="C38" s="294"/>
      <c r="D38" s="294"/>
      <c r="E38" s="294"/>
      <c r="F38" s="295"/>
      <c r="G38" s="18"/>
    </row>
    <row r="39" spans="1:7" ht="15.75" x14ac:dyDescent="0.2">
      <c r="A39" s="296"/>
      <c r="B39" s="297"/>
      <c r="C39" s="298"/>
      <c r="D39" s="76" t="s">
        <v>91</v>
      </c>
      <c r="E39" s="77" t="str">
        <f>' Költségvetés'!B5</f>
        <v>Az aktuális évben</v>
      </c>
      <c r="F39" s="78" t="str">
        <f>' Költségvetés'!B8</f>
        <v>További kettő évben</v>
      </c>
      <c r="G39" s="18"/>
    </row>
    <row r="40" spans="1:7" ht="32.1" customHeight="1" x14ac:dyDescent="0.2">
      <c r="A40" s="261" t="s">
        <v>90</v>
      </c>
      <c r="B40" s="262"/>
      <c r="C40" s="262"/>
      <c r="D40" s="79">
        <f>' Költségvetés'!F4</f>
        <v>0</v>
      </c>
      <c r="E40" s="80">
        <f>' Költségvetés'!F5</f>
        <v>0</v>
      </c>
      <c r="F40" s="81">
        <f>' Költségvetés'!F8</f>
        <v>0</v>
      </c>
      <c r="G40" s="18"/>
    </row>
    <row r="41" spans="1:7" ht="32.1" customHeight="1" x14ac:dyDescent="0.2">
      <c r="A41" s="261" t="s">
        <v>100</v>
      </c>
      <c r="B41" s="262"/>
      <c r="C41" s="262"/>
      <c r="D41" s="79">
        <f>' Költségvetés'!F20</f>
        <v>0</v>
      </c>
      <c r="E41" s="80">
        <f>' Költségvetés'!F21</f>
        <v>0</v>
      </c>
      <c r="F41" s="81">
        <f>' Költségvetés'!F26</f>
        <v>0</v>
      </c>
      <c r="G41" s="18"/>
    </row>
    <row r="42" spans="1:7" ht="32.1" customHeight="1" x14ac:dyDescent="0.2">
      <c r="A42" s="261" t="s">
        <v>105</v>
      </c>
      <c r="B42" s="262"/>
      <c r="C42" s="262"/>
      <c r="D42" s="82">
        <f>' Költségvetés'!F33</f>
        <v>0</v>
      </c>
      <c r="E42" s="83">
        <f>' Költségvetés'!F34</f>
        <v>0</v>
      </c>
      <c r="F42" s="81">
        <f>' Költségvetés'!F37</f>
        <v>0</v>
      </c>
      <c r="G42" s="18"/>
    </row>
    <row r="43" spans="1:7" ht="32.1" customHeight="1" thickBot="1" x14ac:dyDescent="0.25">
      <c r="A43" s="302" t="s">
        <v>107</v>
      </c>
      <c r="B43" s="303"/>
      <c r="C43" s="303"/>
      <c r="D43" s="82">
        <f>' Költségvetés'!$F$49</f>
        <v>0</v>
      </c>
      <c r="E43" s="83">
        <f>' Költségvetés'!F49</f>
        <v>0</v>
      </c>
      <c r="F43" s="183" t="s">
        <v>71</v>
      </c>
      <c r="G43" s="18"/>
    </row>
    <row r="44" spans="1:7" ht="32.1" customHeight="1" thickBot="1" x14ac:dyDescent="0.25">
      <c r="A44" s="289" t="s">
        <v>111</v>
      </c>
      <c r="B44" s="290"/>
      <c r="C44" s="290"/>
      <c r="D44" s="84">
        <f>-D40+D42</f>
        <v>0</v>
      </c>
      <c r="E44" s="84">
        <f>-E40+E42</f>
        <v>0</v>
      </c>
      <c r="F44" s="85">
        <f>-F40+F42</f>
        <v>0</v>
      </c>
      <c r="G44" s="18"/>
    </row>
    <row r="45" spans="1:7" ht="32.1" customHeight="1" thickBot="1" x14ac:dyDescent="0.25">
      <c r="A45" s="330" t="s">
        <v>112</v>
      </c>
      <c r="B45" s="331"/>
      <c r="C45" s="331"/>
      <c r="D45" s="86">
        <f>-D40+D41+D42-D43</f>
        <v>0</v>
      </c>
      <c r="E45" s="86">
        <f>-E40+E41+E42-E43</f>
        <v>0</v>
      </c>
      <c r="F45" s="87">
        <f>-F40+F41+F42</f>
        <v>0</v>
      </c>
      <c r="G45" s="18"/>
    </row>
    <row r="46" spans="1:7" ht="6.75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326" t="s">
        <v>137</v>
      </c>
      <c r="B47" s="327"/>
      <c r="C47" s="327"/>
      <c r="D47" s="327"/>
      <c r="E47" s="327"/>
      <c r="F47" s="328"/>
      <c r="G47" s="18"/>
    </row>
    <row r="48" spans="1:7" ht="15.75" x14ac:dyDescent="0.2">
      <c r="A48" s="321" t="s">
        <v>122</v>
      </c>
      <c r="B48" s="259"/>
      <c r="C48" s="259"/>
      <c r="D48" s="322"/>
      <c r="E48" s="312" t="str">
        <f>' További hatások'!D9</f>
        <v>nem</v>
      </c>
      <c r="F48" s="313"/>
      <c r="G48" s="18"/>
    </row>
    <row r="49" spans="1:7" ht="16.5" thickBot="1" x14ac:dyDescent="0.25">
      <c r="A49" s="309" t="s">
        <v>132</v>
      </c>
      <c r="B49" s="310"/>
      <c r="C49" s="310"/>
      <c r="D49" s="310"/>
      <c r="E49" s="310"/>
      <c r="F49" s="311"/>
      <c r="G49" s="18"/>
    </row>
    <row r="50" spans="1:7" ht="56.25" customHeight="1" thickBot="1" x14ac:dyDescent="0.25">
      <c r="A50" s="305" t="str">
        <f>' További hatások'!A10:F10</f>
        <v>Nem releváns.</v>
      </c>
      <c r="B50" s="306"/>
      <c r="C50" s="306"/>
      <c r="D50" s="306"/>
      <c r="E50" s="306"/>
      <c r="F50" s="307"/>
    </row>
    <row r="51" spans="1:7" ht="12" customHeight="1" thickTop="1" thickBot="1" x14ac:dyDescent="0.25">
      <c r="A51" s="308"/>
      <c r="B51" s="308"/>
      <c r="C51" s="308"/>
      <c r="D51" s="308"/>
      <c r="E51" s="308"/>
      <c r="F51" s="308"/>
      <c r="G51" s="22"/>
    </row>
    <row r="52" spans="1:7" ht="24.95" customHeight="1" thickTop="1" thickBot="1" x14ac:dyDescent="0.25">
      <c r="A52" s="314" t="s">
        <v>138</v>
      </c>
      <c r="B52" s="315"/>
      <c r="C52" s="315"/>
      <c r="D52" s="315"/>
      <c r="E52" s="315"/>
      <c r="F52" s="315"/>
      <c r="G52" s="18"/>
    </row>
    <row r="53" spans="1:7" ht="16.5" thickBot="1" x14ac:dyDescent="0.25">
      <c r="A53" s="316" t="s">
        <v>168</v>
      </c>
      <c r="B53" s="317"/>
      <c r="C53" s="317"/>
      <c r="D53" s="318"/>
      <c r="E53" s="319" t="str">
        <f>' További hatások'!D3</f>
        <v xml:space="preserve">igen </v>
      </c>
      <c r="F53" s="320"/>
      <c r="G53" s="22"/>
    </row>
    <row r="54" spans="1:7" ht="24" customHeight="1" thickBot="1" x14ac:dyDescent="0.25">
      <c r="A54" s="206" t="str">
        <f>' További hatások'!A7</f>
        <v>Életvitelre gyakorolt hatások.</v>
      </c>
      <c r="B54" s="207"/>
      <c r="C54" s="207"/>
      <c r="D54" s="207"/>
      <c r="E54" s="207"/>
      <c r="F54" s="208"/>
      <c r="G54" s="18"/>
    </row>
    <row r="55" spans="1:7" ht="17.25" thickTop="1" thickBot="1" x14ac:dyDescent="0.25">
      <c r="A55" s="323" t="s">
        <v>139</v>
      </c>
      <c r="B55" s="323"/>
      <c r="C55" s="323"/>
      <c r="D55" s="323"/>
      <c r="E55" s="324" t="str">
        <f>' További hatások'!D11</f>
        <v>nem</v>
      </c>
      <c r="F55" s="325"/>
      <c r="G55" s="18"/>
    </row>
    <row r="56" spans="1:7" ht="45.75" customHeight="1" thickBot="1" x14ac:dyDescent="0.25">
      <c r="A56" s="305" t="str">
        <f>' További hatások'!A12</f>
        <v xml:space="preserve">A hatás közvetett jellegű, mivel a jogszabállyal kiemelt jelentőségű üggyé nyílvánított projekt megvalósulása működőtőke befektetést, munkahelyteremtést jelenthet. </v>
      </c>
      <c r="B56" s="306"/>
      <c r="C56" s="306"/>
      <c r="D56" s="306"/>
      <c r="E56" s="306"/>
      <c r="F56" s="307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88" t="s">
        <v>31</v>
      </c>
      <c r="B58" s="196" t="str">
        <f>' További hatások'!B24</f>
        <v>Juhász-Pintér Pál főosztályvezető</v>
      </c>
      <c r="C58" s="196"/>
      <c r="D58" s="196"/>
      <c r="E58" s="197" t="s">
        <v>62</v>
      </c>
      <c r="F58" s="198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E24:F24"/>
    <mergeCell ref="A56:F56"/>
    <mergeCell ref="A51:F51"/>
    <mergeCell ref="A49:F49"/>
    <mergeCell ref="E48:F48"/>
    <mergeCell ref="A52:F52"/>
    <mergeCell ref="A53:D53"/>
    <mergeCell ref="E53:F53"/>
    <mergeCell ref="A54:F54"/>
    <mergeCell ref="A48:D48"/>
    <mergeCell ref="A55:D55"/>
    <mergeCell ref="E55:F55"/>
    <mergeCell ref="A50:F50"/>
    <mergeCell ref="A47:F47"/>
    <mergeCell ref="A35:F35"/>
    <mergeCell ref="A45:C45"/>
    <mergeCell ref="A26:F26"/>
    <mergeCell ref="A42:C42"/>
    <mergeCell ref="A44:C44"/>
    <mergeCell ref="A33:F33"/>
    <mergeCell ref="A38:F38"/>
    <mergeCell ref="A39:C39"/>
    <mergeCell ref="B31:C31"/>
    <mergeCell ref="E31:F31"/>
    <mergeCell ref="A37:F37"/>
    <mergeCell ref="A43:C43"/>
    <mergeCell ref="A40:C40"/>
    <mergeCell ref="D16:F16"/>
    <mergeCell ref="A17:F17"/>
    <mergeCell ref="A18:C18"/>
    <mergeCell ref="A41:C41"/>
    <mergeCell ref="A27:F27"/>
    <mergeCell ref="A23:C23"/>
    <mergeCell ref="D23:F23"/>
    <mergeCell ref="E25:F25"/>
    <mergeCell ref="B24:C24"/>
    <mergeCell ref="B25:C25"/>
    <mergeCell ref="A19:C19"/>
    <mergeCell ref="D19:F19"/>
    <mergeCell ref="D21:E21"/>
    <mergeCell ref="B21:C21"/>
    <mergeCell ref="B22:C22"/>
    <mergeCell ref="A20:F20"/>
    <mergeCell ref="D22:E22"/>
    <mergeCell ref="A1:F1"/>
    <mergeCell ref="A5:F5"/>
    <mergeCell ref="B2:C2"/>
    <mergeCell ref="B3:C3"/>
    <mergeCell ref="E2:F2"/>
    <mergeCell ref="E3:F3"/>
    <mergeCell ref="E6:F6"/>
    <mergeCell ref="B4:C4"/>
    <mergeCell ref="E4:F4"/>
    <mergeCell ref="B7:F7"/>
    <mergeCell ref="A11:F11"/>
    <mergeCell ref="B10:F10"/>
    <mergeCell ref="B6:C6"/>
    <mergeCell ref="B8:F8"/>
    <mergeCell ref="B9:C9"/>
    <mergeCell ref="E9:F9"/>
    <mergeCell ref="A12:F12"/>
    <mergeCell ref="B58:D58"/>
    <mergeCell ref="E58:F58"/>
    <mergeCell ref="A28:F28"/>
    <mergeCell ref="B29:C29"/>
    <mergeCell ref="E29:F29"/>
    <mergeCell ref="B30:C30"/>
    <mergeCell ref="E30:F30"/>
    <mergeCell ref="A34:F34"/>
    <mergeCell ref="B32:C32"/>
    <mergeCell ref="E32:F32"/>
    <mergeCell ref="A15:F15"/>
    <mergeCell ref="A16:C16"/>
    <mergeCell ref="A14:F14"/>
    <mergeCell ref="C13:F13"/>
  </mergeCells>
  <phoneticPr fontId="19" type="noConversion"/>
  <conditionalFormatting sqref="A1:F58">
    <cfRule type="cellIs" dxfId="41" priority="15" operator="equal">
      <formula>0</formula>
    </cfRule>
  </conditionalFormatting>
  <conditionalFormatting sqref="A34:F34">
    <cfRule type="expression" dxfId="40" priority="19" stopIfTrue="1">
      <formula>RIGHT(A34,2)=" -"</formula>
    </cfRule>
  </conditionalFormatting>
  <conditionalFormatting sqref="F18">
    <cfRule type="expression" dxfId="39" priority="8">
      <formula>EXACT(D18,"nem")</formula>
    </cfRule>
  </conditionalFormatting>
  <conditionalFormatting sqref="A50:F50">
    <cfRule type="expression" dxfId="38" priority="6">
      <formula>EXACT(E48,"nem")</formula>
    </cfRule>
  </conditionalFormatting>
  <conditionalFormatting sqref="A54:F54">
    <cfRule type="expression" dxfId="37" priority="5">
      <formula>EXACT(E53,"nem")</formula>
    </cfRule>
  </conditionalFormatting>
  <conditionalFormatting sqref="A20:F25">
    <cfRule type="expression" dxfId="36" priority="3">
      <formula>EXACT($D$19,"nem")</formula>
    </cfRule>
  </conditionalFormatting>
  <conditionalFormatting sqref="A17:F17">
    <cfRule type="expression" dxfId="35" priority="2">
      <formula>EXACT(D16,"Nem változik érdemben")</formula>
    </cfRule>
  </conditionalFormatting>
  <conditionalFormatting sqref="C13:F13">
    <cfRule type="containsText" dxfId="34" priority="1" operator="containsText" text="Indoklás">
      <formula>NOT(ISERROR(SEARCH("Indoklás",C13)))</formula>
    </cfRule>
  </conditionalFormatting>
  <conditionalFormatting sqref="A17">
    <cfRule type="containsText" dxfId="33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2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1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0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57" orientation="portrait" horizontalDpi="4294967295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topLeftCell="A25" zoomScaleNormal="100" zoomScaleSheetLayoutView="100" workbookViewId="0">
      <selection activeCell="C19" sqref="C19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2" t="s">
        <v>32</v>
      </c>
      <c r="B1" s="333"/>
      <c r="C1" s="333"/>
      <c r="D1" s="333"/>
      <c r="E1" s="333"/>
      <c r="F1" s="334"/>
    </row>
    <row r="2" spans="1:9" ht="26.1" customHeight="1" x14ac:dyDescent="0.2">
      <c r="A2" s="341" t="s">
        <v>141</v>
      </c>
      <c r="B2" s="342"/>
      <c r="C2" s="342"/>
      <c r="D2" s="342"/>
      <c r="E2" s="342"/>
      <c r="F2" s="343"/>
      <c r="G2" s="26"/>
    </row>
    <row r="3" spans="1:9" ht="26.1" customHeight="1" x14ac:dyDescent="0.2">
      <c r="A3" s="91"/>
      <c r="B3" s="340" t="s">
        <v>21</v>
      </c>
      <c r="C3" s="340"/>
      <c r="D3" s="92" t="s">
        <v>22</v>
      </c>
      <c r="E3" s="92" t="s">
        <v>86</v>
      </c>
      <c r="F3" s="93" t="s">
        <v>87</v>
      </c>
    </row>
    <row r="4" spans="1:9" ht="26.1" customHeight="1" x14ac:dyDescent="0.2">
      <c r="A4" s="94" t="s">
        <v>24</v>
      </c>
      <c r="B4" s="344" t="s">
        <v>71</v>
      </c>
      <c r="C4" s="344"/>
      <c r="D4" s="95"/>
      <c r="E4" s="174"/>
      <c r="F4" s="175"/>
    </row>
    <row r="5" spans="1:9" ht="26.1" customHeight="1" x14ac:dyDescent="0.2">
      <c r="A5" s="94" t="s">
        <v>25</v>
      </c>
      <c r="B5" s="344" t="s">
        <v>71</v>
      </c>
      <c r="C5" s="344"/>
      <c r="D5" s="95"/>
      <c r="E5" s="174"/>
      <c r="F5" s="175"/>
    </row>
    <row r="6" spans="1:9" ht="26.1" customHeight="1" x14ac:dyDescent="0.2">
      <c r="A6" s="94" t="s">
        <v>37</v>
      </c>
      <c r="B6" s="344" t="s">
        <v>71</v>
      </c>
      <c r="C6" s="344"/>
      <c r="D6" s="95"/>
      <c r="E6" s="174"/>
      <c r="F6" s="175"/>
    </row>
    <row r="7" spans="1:9" ht="26.1" customHeight="1" x14ac:dyDescent="0.2">
      <c r="A7" s="94" t="s">
        <v>68</v>
      </c>
      <c r="B7" s="344" t="s">
        <v>71</v>
      </c>
      <c r="C7" s="344"/>
      <c r="D7" s="95"/>
      <c r="E7" s="174"/>
      <c r="F7" s="175"/>
    </row>
    <row r="8" spans="1:9" ht="26.1" customHeight="1" x14ac:dyDescent="0.2">
      <c r="A8" s="94" t="s">
        <v>69</v>
      </c>
      <c r="B8" s="344" t="s">
        <v>71</v>
      </c>
      <c r="C8" s="344"/>
      <c r="D8" s="95"/>
      <c r="E8" s="174"/>
      <c r="F8" s="175"/>
    </row>
    <row r="9" spans="1:9" ht="38.25" customHeight="1" x14ac:dyDescent="0.2">
      <c r="A9" s="339" t="s">
        <v>125</v>
      </c>
      <c r="B9" s="340"/>
      <c r="C9" s="340"/>
      <c r="D9" s="96" t="s">
        <v>28</v>
      </c>
      <c r="E9" s="335"/>
      <c r="F9" s="336"/>
    </row>
    <row r="10" spans="1:9" ht="65.25" customHeight="1" x14ac:dyDescent="0.2">
      <c r="A10" s="97" t="s">
        <v>51</v>
      </c>
      <c r="B10" s="337" t="s">
        <v>52</v>
      </c>
      <c r="C10" s="337"/>
      <c r="D10" s="337"/>
      <c r="E10" s="337"/>
      <c r="F10" s="338"/>
    </row>
    <row r="11" spans="1:9" ht="33.75" customHeight="1" x14ac:dyDescent="0.2">
      <c r="A11" s="339" t="s">
        <v>126</v>
      </c>
      <c r="B11" s="340"/>
      <c r="C11" s="340"/>
      <c r="D11" s="96" t="s">
        <v>28</v>
      </c>
      <c r="E11" s="335"/>
      <c r="F11" s="336"/>
      <c r="I11" s="36"/>
    </row>
    <row r="12" spans="1:9" ht="65.25" customHeight="1" x14ac:dyDescent="0.2">
      <c r="A12" s="97" t="s">
        <v>51</v>
      </c>
      <c r="B12" s="337" t="s">
        <v>146</v>
      </c>
      <c r="C12" s="337"/>
      <c r="D12" s="337"/>
      <c r="E12" s="337"/>
      <c r="F12" s="338"/>
    </row>
    <row r="13" spans="1:9" ht="60" customHeight="1" x14ac:dyDescent="0.2">
      <c r="A13" s="339" t="s">
        <v>53</v>
      </c>
      <c r="B13" s="340"/>
      <c r="C13" s="96" t="s">
        <v>28</v>
      </c>
      <c r="D13" s="98">
        <v>0</v>
      </c>
      <c r="E13" s="335"/>
      <c r="F13" s="336"/>
    </row>
    <row r="14" spans="1:9" ht="60" customHeight="1" x14ac:dyDescent="0.2">
      <c r="A14" s="349" t="s">
        <v>190</v>
      </c>
      <c r="B14" s="337"/>
      <c r="C14" s="337"/>
      <c r="D14" s="337"/>
      <c r="E14" s="337"/>
      <c r="F14" s="338"/>
    </row>
    <row r="15" spans="1:9" ht="60" customHeight="1" thickBot="1" x14ac:dyDescent="0.25">
      <c r="A15" s="350" t="s">
        <v>190</v>
      </c>
      <c r="B15" s="351"/>
      <c r="C15" s="351"/>
      <c r="D15" s="351"/>
      <c r="E15" s="351"/>
      <c r="F15" s="352"/>
    </row>
    <row r="16" spans="1:9" ht="15.75" customHeight="1" thickBot="1" x14ac:dyDescent="0.25">
      <c r="A16" s="367"/>
      <c r="B16" s="367"/>
      <c r="C16" s="367"/>
      <c r="D16" s="367"/>
      <c r="E16" s="367"/>
      <c r="F16" s="367"/>
    </row>
    <row r="17" spans="1:7" ht="26.1" customHeight="1" x14ac:dyDescent="0.2">
      <c r="A17" s="361" t="s">
        <v>142</v>
      </c>
      <c r="B17" s="362"/>
      <c r="C17" s="362"/>
      <c r="D17" s="362"/>
      <c r="E17" s="362"/>
      <c r="F17" s="363"/>
      <c r="G17" s="26"/>
    </row>
    <row r="18" spans="1:7" ht="26.1" customHeight="1" x14ac:dyDescent="0.2">
      <c r="A18" s="35"/>
      <c r="B18" s="99" t="s">
        <v>76</v>
      </c>
      <c r="C18" s="100" t="s">
        <v>77</v>
      </c>
      <c r="D18" s="95">
        <v>400</v>
      </c>
      <c r="E18" s="99" t="s">
        <v>78</v>
      </c>
      <c r="F18" s="177">
        <v>2016</v>
      </c>
    </row>
    <row r="19" spans="1:7" ht="26.1" customHeight="1" x14ac:dyDescent="0.2">
      <c r="A19" s="35"/>
      <c r="B19" s="99" t="s">
        <v>79</v>
      </c>
      <c r="C19" s="100" t="s">
        <v>77</v>
      </c>
      <c r="D19" s="95"/>
      <c r="E19" s="99" t="s">
        <v>78</v>
      </c>
      <c r="F19" s="177"/>
    </row>
    <row r="20" spans="1:7" ht="26.1" customHeight="1" x14ac:dyDescent="0.2">
      <c r="A20" s="35"/>
      <c r="B20" s="99" t="s">
        <v>80</v>
      </c>
      <c r="C20" s="364"/>
      <c r="D20" s="364"/>
      <c r="E20" s="364"/>
      <c r="F20" s="365"/>
    </row>
    <row r="21" spans="1:7" ht="35.25" customHeight="1" x14ac:dyDescent="0.2">
      <c r="A21" s="353" t="s">
        <v>81</v>
      </c>
      <c r="B21" s="354"/>
      <c r="C21" s="354"/>
      <c r="D21" s="95" t="s">
        <v>82</v>
      </c>
      <c r="E21" s="369" t="s">
        <v>192</v>
      </c>
      <c r="F21" s="370"/>
    </row>
    <row r="22" spans="1:7" ht="32.25" customHeight="1" x14ac:dyDescent="0.2">
      <c r="A22" s="353" t="s">
        <v>83</v>
      </c>
      <c r="B22" s="354"/>
      <c r="C22" s="354"/>
      <c r="D22" s="95" t="s">
        <v>174</v>
      </c>
      <c r="E22" s="371" t="s">
        <v>199</v>
      </c>
      <c r="F22" s="372"/>
    </row>
    <row r="23" spans="1:7" ht="34.5" customHeight="1" x14ac:dyDescent="0.25">
      <c r="A23" s="353" t="s">
        <v>84</v>
      </c>
      <c r="B23" s="354"/>
      <c r="C23" s="354"/>
      <c r="D23" s="355" t="s">
        <v>50</v>
      </c>
      <c r="E23" s="355"/>
      <c r="F23" s="356"/>
    </row>
    <row r="24" spans="1:7" ht="34.5" customHeight="1" thickBot="1" x14ac:dyDescent="0.3">
      <c r="A24" s="357" t="s">
        <v>85</v>
      </c>
      <c r="B24" s="358"/>
      <c r="C24" s="358"/>
      <c r="D24" s="359" t="s">
        <v>50</v>
      </c>
      <c r="E24" s="359"/>
      <c r="F24" s="360"/>
    </row>
    <row r="25" spans="1:7" ht="18.75" customHeight="1" thickBot="1" x14ac:dyDescent="0.25">
      <c r="A25" s="368"/>
      <c r="B25" s="368"/>
      <c r="C25" s="368"/>
      <c r="D25" s="368"/>
      <c r="E25" s="368"/>
      <c r="F25" s="368"/>
    </row>
    <row r="26" spans="1:7" ht="26.1" customHeight="1" x14ac:dyDescent="0.2">
      <c r="A26" s="361" t="s">
        <v>143</v>
      </c>
      <c r="B26" s="362"/>
      <c r="C26" s="362"/>
      <c r="D26" s="362"/>
      <c r="E26" s="362"/>
      <c r="F26" s="363"/>
      <c r="G26" s="26"/>
    </row>
    <row r="27" spans="1:7" ht="36" customHeight="1" x14ac:dyDescent="0.2">
      <c r="A27" s="373" t="s">
        <v>113</v>
      </c>
      <c r="B27" s="374"/>
      <c r="C27" s="375"/>
      <c r="D27" s="344" t="s">
        <v>115</v>
      </c>
      <c r="E27" s="344"/>
      <c r="F27" s="366"/>
    </row>
    <row r="28" spans="1:7" ht="28.5" customHeight="1" thickBot="1" x14ac:dyDescent="0.25">
      <c r="A28" s="345" t="s">
        <v>187</v>
      </c>
      <c r="B28" s="346"/>
      <c r="C28" s="346"/>
      <c r="D28" s="346"/>
      <c r="E28" s="346"/>
      <c r="F28" s="347"/>
    </row>
    <row r="29" spans="1:7" ht="26.1" customHeight="1" x14ac:dyDescent="0.2">
      <c r="A29" s="348"/>
      <c r="B29" s="348"/>
      <c r="C29" s="348"/>
      <c r="D29" s="348"/>
      <c r="E29" s="348"/>
      <c r="F29" s="348"/>
    </row>
  </sheetData>
  <sheetProtection password="C724" sheet="1" objects="1" scenarios="1" formatCells="0" formatColumns="0" formatRows="0" insertRows="0" insertHyperlinks="0" sort="0"/>
  <mergeCells count="35">
    <mergeCell ref="A27:C27"/>
    <mergeCell ref="A26:F26"/>
    <mergeCell ref="A21:C21"/>
    <mergeCell ref="B7:C7"/>
    <mergeCell ref="B12:F12"/>
    <mergeCell ref="B8:C8"/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D27:F27"/>
    <mergeCell ref="A16:F16"/>
    <mergeCell ref="A25:F25"/>
    <mergeCell ref="A22:C22"/>
    <mergeCell ref="E21:F21"/>
    <mergeCell ref="E22:F22"/>
    <mergeCell ref="A1:F1"/>
    <mergeCell ref="E9:F9"/>
    <mergeCell ref="E11:F11"/>
    <mergeCell ref="E13:F13"/>
    <mergeCell ref="B10:F10"/>
    <mergeCell ref="A13:B13"/>
    <mergeCell ref="A9:C9"/>
    <mergeCell ref="A2:F2"/>
    <mergeCell ref="A11:C11"/>
    <mergeCell ref="B5:C5"/>
    <mergeCell ref="B3:C3"/>
    <mergeCell ref="B4:C4"/>
    <mergeCell ref="B6:C6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horizontalDpi="4294967295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showGridLines="0" topLeftCell="A52" zoomScaleNormal="100" zoomScaleSheetLayoutView="85" workbookViewId="0">
      <selection activeCell="B13" sqref="B13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2" t="s">
        <v>166</v>
      </c>
      <c r="B1" s="333"/>
      <c r="C1" s="333"/>
      <c r="D1" s="333"/>
      <c r="E1" s="333"/>
      <c r="F1" s="334"/>
    </row>
    <row r="2" spans="1:13" ht="25.5" customHeight="1" x14ac:dyDescent="0.2">
      <c r="A2" s="385" t="s">
        <v>90</v>
      </c>
      <c r="B2" s="386"/>
      <c r="C2" s="386"/>
      <c r="D2" s="386"/>
      <c r="E2" s="386"/>
      <c r="F2" s="387"/>
      <c r="G2" s="1"/>
      <c r="H2" s="1"/>
      <c r="I2" s="1"/>
    </row>
    <row r="3" spans="1:13" s="2" customFormat="1" ht="18.75" thickBot="1" x14ac:dyDescent="0.25">
      <c r="A3" s="393"/>
      <c r="B3" s="394"/>
      <c r="C3" s="101" t="s">
        <v>33</v>
      </c>
      <c r="D3" s="101" t="s">
        <v>34</v>
      </c>
      <c r="E3" s="102" t="s">
        <v>74</v>
      </c>
      <c r="F3" s="103" t="s">
        <v>75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8" t="s">
        <v>91</v>
      </c>
      <c r="B4" s="389"/>
      <c r="C4" s="104"/>
      <c r="D4" s="104"/>
      <c r="E4" s="105">
        <f>+E5+E8</f>
        <v>0</v>
      </c>
      <c r="F4" s="106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07"/>
      <c r="B5" s="171" t="s">
        <v>92</v>
      </c>
      <c r="C5" s="79">
        <f>+C6+C7</f>
        <v>0</v>
      </c>
      <c r="D5" s="79">
        <f>+D6+D7</f>
        <v>0</v>
      </c>
      <c r="E5" s="109">
        <f>+E6+E7</f>
        <v>0</v>
      </c>
      <c r="F5" s="110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07"/>
      <c r="B6" s="111" t="s">
        <v>93</v>
      </c>
      <c r="C6" s="98">
        <v>0</v>
      </c>
      <c r="D6" s="98">
        <v>0</v>
      </c>
      <c r="E6" s="80">
        <f>+(C6+D6)/2</f>
        <v>0</v>
      </c>
      <c r="F6" s="112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82"/>
      <c r="B7" s="111" t="s">
        <v>94</v>
      </c>
      <c r="C7" s="98">
        <v>0</v>
      </c>
      <c r="D7" s="98">
        <v>0</v>
      </c>
      <c r="E7" s="80">
        <f>+(C7+D7)/2</f>
        <v>0</v>
      </c>
      <c r="F7" s="112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83"/>
      <c r="B8" s="171" t="s">
        <v>123</v>
      </c>
      <c r="C8" s="170">
        <f>+C9+C10</f>
        <v>0</v>
      </c>
      <c r="D8" s="170">
        <f>+D9+D10</f>
        <v>0</v>
      </c>
      <c r="E8" s="170">
        <f>SUM(E9:E10)</f>
        <v>0</v>
      </c>
      <c r="F8" s="168">
        <f>SUM(F9:F10)</f>
        <v>0</v>
      </c>
      <c r="G8" s="1"/>
      <c r="H8" s="1"/>
      <c r="I8" s="1"/>
    </row>
    <row r="9" spans="1:13" ht="18" x14ac:dyDescent="0.2">
      <c r="A9" s="384"/>
      <c r="B9" s="113">
        <v>2014</v>
      </c>
      <c r="C9" s="98">
        <v>0</v>
      </c>
      <c r="D9" s="98">
        <v>0</v>
      </c>
      <c r="E9" s="122">
        <f>+(C9+D9)/2</f>
        <v>0</v>
      </c>
      <c r="F9" s="114">
        <f>E9/1.035</f>
        <v>0</v>
      </c>
      <c r="G9" s="1"/>
      <c r="H9" s="1"/>
      <c r="I9" s="1"/>
    </row>
    <row r="10" spans="1:13" ht="18.75" thickBot="1" x14ac:dyDescent="0.25">
      <c r="A10" s="115"/>
      <c r="B10" s="113">
        <v>2015</v>
      </c>
      <c r="C10" s="98">
        <v>0</v>
      </c>
      <c r="D10" s="98">
        <v>0</v>
      </c>
      <c r="E10" s="122">
        <f>+(C10+D10)/2</f>
        <v>0</v>
      </c>
      <c r="F10" s="116">
        <f>E10/1.035^2</f>
        <v>0</v>
      </c>
      <c r="G10" s="1"/>
      <c r="H10" s="1"/>
      <c r="I10" s="1"/>
    </row>
    <row r="11" spans="1:13" ht="21" customHeight="1" thickBot="1" x14ac:dyDescent="0.25">
      <c r="A11" s="395" t="s">
        <v>95</v>
      </c>
      <c r="B11" s="396"/>
      <c r="C11" s="396"/>
      <c r="D11" s="396"/>
      <c r="E11" s="396"/>
      <c r="F11" s="397"/>
    </row>
    <row r="12" spans="1:13" ht="15.75" x14ac:dyDescent="0.25">
      <c r="A12" s="117"/>
      <c r="B12" s="118" t="s">
        <v>96</v>
      </c>
      <c r="C12" s="118" t="s">
        <v>36</v>
      </c>
      <c r="D12" s="118" t="s">
        <v>35</v>
      </c>
      <c r="E12" s="119" t="s">
        <v>97</v>
      </c>
      <c r="F12" s="120" t="s">
        <v>98</v>
      </c>
    </row>
    <row r="13" spans="1:13" s="10" customFormat="1" ht="15.75" x14ac:dyDescent="0.2">
      <c r="A13" s="178" t="s">
        <v>24</v>
      </c>
      <c r="B13" s="176"/>
      <c r="C13" s="179"/>
      <c r="D13" s="180"/>
      <c r="E13" s="80">
        <f>+C13*D13</f>
        <v>0</v>
      </c>
      <c r="F13" s="181"/>
      <c r="G13" s="9"/>
      <c r="H13" s="9"/>
      <c r="I13" s="9"/>
      <c r="J13" s="9"/>
      <c r="K13" s="9"/>
      <c r="L13" s="9"/>
      <c r="M13" s="9"/>
    </row>
    <row r="14" spans="1:13" s="10" customFormat="1" ht="15.75" x14ac:dyDescent="0.2">
      <c r="A14" s="178" t="s">
        <v>25</v>
      </c>
      <c r="B14" s="176"/>
      <c r="C14" s="179"/>
      <c r="D14" s="180"/>
      <c r="E14" s="80">
        <f>+C14*D14</f>
        <v>0</v>
      </c>
      <c r="F14" s="181"/>
      <c r="G14" s="9"/>
      <c r="H14" s="9"/>
      <c r="I14" s="9"/>
      <c r="J14" s="9"/>
      <c r="K14" s="9"/>
      <c r="L14" s="9"/>
      <c r="M14" s="9"/>
    </row>
    <row r="15" spans="1:13" s="10" customFormat="1" ht="15.75" x14ac:dyDescent="0.2">
      <c r="A15" s="178" t="s">
        <v>37</v>
      </c>
      <c r="B15" s="176"/>
      <c r="C15" s="179"/>
      <c r="D15" s="180"/>
      <c r="E15" s="80">
        <f>+C15*D15</f>
        <v>0</v>
      </c>
      <c r="F15" s="181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2" t="s">
        <v>68</v>
      </c>
      <c r="B16" s="176"/>
      <c r="C16" s="179"/>
      <c r="D16" s="180"/>
      <c r="E16" s="122">
        <f>+C16*D16</f>
        <v>0</v>
      </c>
      <c r="F16" s="181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2" t="s">
        <v>26</v>
      </c>
      <c r="B17" s="176"/>
      <c r="C17" s="179"/>
      <c r="D17" s="180"/>
      <c r="E17" s="122">
        <f>+C17*D17</f>
        <v>0</v>
      </c>
      <c r="F17" s="181"/>
      <c r="G17" s="9"/>
      <c r="H17" s="9"/>
      <c r="I17" s="9"/>
      <c r="J17" s="9"/>
      <c r="K17" s="9"/>
      <c r="L17" s="9"/>
      <c r="M17" s="9"/>
    </row>
    <row r="18" spans="1:13" ht="32.25" customHeight="1" thickBot="1" x14ac:dyDescent="0.25">
      <c r="A18" s="398" t="s">
        <v>99</v>
      </c>
      <c r="B18" s="399"/>
      <c r="C18" s="390"/>
      <c r="D18" s="391"/>
      <c r="E18" s="391"/>
      <c r="F18" s="392"/>
    </row>
    <row r="19" spans="1:13" ht="25.5" customHeight="1" thickBot="1" x14ac:dyDescent="0.25">
      <c r="A19" s="376" t="s">
        <v>100</v>
      </c>
      <c r="B19" s="377"/>
      <c r="C19" s="377"/>
      <c r="D19" s="377"/>
      <c r="E19" s="377"/>
      <c r="F19" s="378"/>
    </row>
    <row r="20" spans="1:13" s="2" customFormat="1" ht="18" customHeight="1" thickBot="1" x14ac:dyDescent="0.25">
      <c r="A20" s="379" t="s">
        <v>91</v>
      </c>
      <c r="B20" s="380"/>
      <c r="C20" s="123"/>
      <c r="D20" s="123"/>
      <c r="E20" s="105">
        <f>+E21+E26</f>
        <v>0</v>
      </c>
      <c r="F20" s="106">
        <f>+F21+F26</f>
        <v>0</v>
      </c>
      <c r="G20" s="7"/>
      <c r="H20" s="7"/>
      <c r="I20" s="7"/>
      <c r="J20" s="8"/>
      <c r="K20" s="8"/>
      <c r="L20" s="8"/>
      <c r="M20" s="8"/>
    </row>
    <row r="21" spans="1:13" s="2" customFormat="1" ht="18.75" customHeight="1" x14ac:dyDescent="0.2">
      <c r="A21" s="124"/>
      <c r="B21" s="125" t="str">
        <f>B5</f>
        <v>Az aktuális évben</v>
      </c>
      <c r="C21" s="126"/>
      <c r="D21" s="127"/>
      <c r="E21" s="128">
        <f>SUM(E22:E25)</f>
        <v>0</v>
      </c>
      <c r="F21" s="110">
        <f>SUM(F22:F25)</f>
        <v>0</v>
      </c>
      <c r="G21" s="7"/>
      <c r="H21" s="7"/>
      <c r="I21" s="7"/>
      <c r="J21" s="8"/>
      <c r="K21" s="8"/>
      <c r="L21" s="8"/>
      <c r="M21" s="8"/>
    </row>
    <row r="22" spans="1:13" s="2" customFormat="1" ht="37.5" customHeight="1" x14ac:dyDescent="0.2">
      <c r="A22" s="129"/>
      <c r="B22" s="130" t="s">
        <v>101</v>
      </c>
      <c r="C22" s="381"/>
      <c r="D22" s="381"/>
      <c r="E22" s="98">
        <v>0</v>
      </c>
      <c r="F22" s="131">
        <f>+E22</f>
        <v>0</v>
      </c>
      <c r="G22" s="7"/>
      <c r="H22" s="7"/>
      <c r="I22" s="7"/>
      <c r="J22" s="8"/>
      <c r="K22" s="8"/>
      <c r="L22" s="8"/>
      <c r="M22" s="8"/>
    </row>
    <row r="23" spans="1:13" s="2" customFormat="1" ht="50.25" customHeight="1" x14ac:dyDescent="0.2">
      <c r="A23" s="129"/>
      <c r="B23" s="130" t="s">
        <v>102</v>
      </c>
      <c r="C23" s="405"/>
      <c r="D23" s="381"/>
      <c r="E23" s="98">
        <v>0</v>
      </c>
      <c r="F23" s="131">
        <f>+E23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29"/>
      <c r="B24" s="130" t="s">
        <v>103</v>
      </c>
      <c r="C24" s="405"/>
      <c r="D24" s="381"/>
      <c r="E24" s="98">
        <v>0</v>
      </c>
      <c r="F24" s="131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49.5" customHeight="1" x14ac:dyDescent="0.2">
      <c r="A25" s="129"/>
      <c r="B25" s="130" t="s">
        <v>104</v>
      </c>
      <c r="C25" s="405"/>
      <c r="D25" s="381"/>
      <c r="E25" s="98">
        <v>0</v>
      </c>
      <c r="F25" s="131">
        <f>+E25</f>
        <v>0</v>
      </c>
      <c r="G25" s="7"/>
      <c r="H25" s="7"/>
      <c r="I25" s="7"/>
      <c r="J25" s="8"/>
      <c r="K25" s="8"/>
      <c r="L25" s="8"/>
      <c r="M25" s="8"/>
    </row>
    <row r="26" spans="1:13" ht="18" customHeight="1" x14ac:dyDescent="0.2">
      <c r="A26" s="115"/>
      <c r="B26" s="406" t="s">
        <v>124</v>
      </c>
      <c r="C26" s="407"/>
      <c r="D26" s="104"/>
      <c r="E26" s="170">
        <f>SUM(E27:E28)</f>
        <v>0</v>
      </c>
      <c r="F26" s="169">
        <f>SUM(F27:F28)</f>
        <v>0</v>
      </c>
      <c r="G26" s="1"/>
      <c r="H26" s="1"/>
      <c r="I26" s="1"/>
    </row>
    <row r="27" spans="1:13" ht="18" x14ac:dyDescent="0.2">
      <c r="A27" s="115"/>
      <c r="B27" s="113">
        <v>2012</v>
      </c>
      <c r="C27" s="405"/>
      <c r="D27" s="381"/>
      <c r="E27" s="98">
        <v>0</v>
      </c>
      <c r="F27" s="132">
        <f>E27/1.035</f>
        <v>0</v>
      </c>
      <c r="G27" s="1"/>
      <c r="H27" s="1"/>
      <c r="I27" s="1"/>
    </row>
    <row r="28" spans="1:13" ht="18" x14ac:dyDescent="0.2">
      <c r="A28" s="115"/>
      <c r="B28" s="113">
        <f>+B27+1</f>
        <v>2013</v>
      </c>
      <c r="C28" s="405"/>
      <c r="D28" s="381"/>
      <c r="E28" s="98">
        <v>0</v>
      </c>
      <c r="F28" s="133">
        <f>E28/1.035^2</f>
        <v>0</v>
      </c>
      <c r="G28" s="1"/>
      <c r="H28" s="1"/>
      <c r="I28" s="1"/>
    </row>
    <row r="29" spans="1:13" s="2" customFormat="1" ht="39.75" customHeight="1" thickBot="1" x14ac:dyDescent="0.25">
      <c r="A29" s="414" t="s">
        <v>99</v>
      </c>
      <c r="B29" s="415"/>
      <c r="C29" s="390"/>
      <c r="D29" s="391"/>
      <c r="E29" s="391"/>
      <c r="F29" s="392"/>
      <c r="G29" s="4"/>
      <c r="H29" s="4"/>
      <c r="I29" s="4"/>
      <c r="J29" s="11"/>
      <c r="K29" s="8"/>
      <c r="L29" s="8"/>
      <c r="M29" s="8"/>
    </row>
    <row r="30" spans="1:13" s="2" customFormat="1" ht="9" customHeight="1" thickBot="1" x14ac:dyDescent="0.25">
      <c r="A30" s="37"/>
      <c r="B30" s="38"/>
      <c r="C30" s="39"/>
      <c r="D30" s="39"/>
      <c r="E30" s="39"/>
      <c r="F30" s="40"/>
      <c r="G30" s="4"/>
      <c r="H30" s="4"/>
      <c r="I30" s="4"/>
      <c r="J30" s="11"/>
      <c r="K30" s="8"/>
      <c r="L30" s="8"/>
      <c r="M30" s="8"/>
    </row>
    <row r="31" spans="1:13" s="2" customFormat="1" ht="33" customHeight="1" thickBot="1" x14ac:dyDescent="0.25">
      <c r="A31" s="416" t="s">
        <v>105</v>
      </c>
      <c r="B31" s="417"/>
      <c r="C31" s="417"/>
      <c r="D31" s="417"/>
      <c r="E31" s="417"/>
      <c r="F31" s="418"/>
      <c r="G31" s="4"/>
      <c r="H31" s="4"/>
      <c r="I31" s="4"/>
      <c r="J31" s="11"/>
      <c r="K31" s="8"/>
      <c r="L31" s="8"/>
      <c r="M31" s="8"/>
    </row>
    <row r="32" spans="1:13" s="2" customFormat="1" ht="18.75" thickBot="1" x14ac:dyDescent="0.25">
      <c r="A32" s="421"/>
      <c r="B32" s="422"/>
      <c r="C32" s="134" t="s">
        <v>33</v>
      </c>
      <c r="D32" s="134" t="s">
        <v>34</v>
      </c>
      <c r="E32" s="135" t="s">
        <v>74</v>
      </c>
      <c r="F32" s="136" t="s">
        <v>75</v>
      </c>
      <c r="G32" s="7"/>
      <c r="H32" s="7"/>
      <c r="I32" s="7"/>
      <c r="J32" s="8"/>
      <c r="K32" s="8"/>
      <c r="L32" s="8"/>
      <c r="M32" s="8"/>
    </row>
    <row r="33" spans="1:14" s="2" customFormat="1" ht="18.75" thickBot="1" x14ac:dyDescent="0.25">
      <c r="A33" s="419" t="s">
        <v>91</v>
      </c>
      <c r="B33" s="420"/>
      <c r="C33" s="104"/>
      <c r="D33" s="104"/>
      <c r="E33" s="105">
        <f>+E34+E37</f>
        <v>0</v>
      </c>
      <c r="F33" s="106">
        <f>+F34+F37</f>
        <v>0</v>
      </c>
      <c r="G33" s="7"/>
      <c r="H33" s="7"/>
      <c r="I33" s="7"/>
      <c r="J33" s="8"/>
      <c r="K33" s="8"/>
      <c r="L33" s="8"/>
      <c r="M33" s="8"/>
    </row>
    <row r="34" spans="1:14" s="2" customFormat="1" ht="18" customHeight="1" x14ac:dyDescent="0.2">
      <c r="A34" s="403"/>
      <c r="B34" s="108" t="str">
        <f>B5</f>
        <v>Az aktuális évben</v>
      </c>
      <c r="C34" s="79">
        <f>+C35+C36</f>
        <v>0</v>
      </c>
      <c r="D34" s="79">
        <f>+D35+D36</f>
        <v>0</v>
      </c>
      <c r="E34" s="109">
        <f>+E35+E36</f>
        <v>0</v>
      </c>
      <c r="F34" s="110">
        <f>+F35+F36</f>
        <v>0</v>
      </c>
      <c r="G34" s="7"/>
      <c r="H34" s="7"/>
      <c r="I34" s="7"/>
      <c r="J34" s="8"/>
      <c r="K34" s="8"/>
      <c r="L34" s="8"/>
      <c r="M34" s="8"/>
    </row>
    <row r="35" spans="1:14" s="2" customFormat="1" ht="18" x14ac:dyDescent="0.2">
      <c r="A35" s="404"/>
      <c r="B35" s="111" t="s">
        <v>93</v>
      </c>
      <c r="C35" s="98">
        <v>0</v>
      </c>
      <c r="D35" s="98">
        <v>0</v>
      </c>
      <c r="E35" s="80">
        <f>+(C35+D35)/2</f>
        <v>0</v>
      </c>
      <c r="F35" s="112">
        <f>+E35</f>
        <v>0</v>
      </c>
      <c r="G35" s="7"/>
      <c r="H35" s="7"/>
      <c r="I35" s="7"/>
      <c r="J35" s="8"/>
      <c r="K35" s="8"/>
      <c r="L35" s="8"/>
      <c r="M35" s="8"/>
    </row>
    <row r="36" spans="1:14" s="2" customFormat="1" ht="18" x14ac:dyDescent="0.2">
      <c r="A36" s="404"/>
      <c r="B36" s="111" t="s">
        <v>94</v>
      </c>
      <c r="C36" s="98">
        <v>0</v>
      </c>
      <c r="D36" s="98">
        <v>0</v>
      </c>
      <c r="E36" s="80">
        <f>+(C36+D36)/2</f>
        <v>0</v>
      </c>
      <c r="F36" s="112">
        <f>+E36</f>
        <v>0</v>
      </c>
      <c r="G36" s="7"/>
      <c r="H36" s="7"/>
      <c r="I36" s="7"/>
      <c r="J36" s="8"/>
      <c r="K36" s="8"/>
      <c r="L36" s="8"/>
      <c r="M36" s="8"/>
    </row>
    <row r="37" spans="1:14" ht="18" x14ac:dyDescent="0.2">
      <c r="A37" s="404"/>
      <c r="B37" s="171" t="s">
        <v>123</v>
      </c>
      <c r="C37" s="170">
        <f>+C38+C39</f>
        <v>0</v>
      </c>
      <c r="D37" s="170">
        <f>+D38+D39</f>
        <v>0</v>
      </c>
      <c r="E37" s="170">
        <f>SUM(E38:E39)</f>
        <v>0</v>
      </c>
      <c r="F37" s="168">
        <f>SUM(F38:F39)</f>
        <v>0</v>
      </c>
      <c r="G37" s="1"/>
      <c r="H37" s="1"/>
      <c r="I37" s="1"/>
    </row>
    <row r="38" spans="1:14" ht="18" x14ac:dyDescent="0.2">
      <c r="A38" s="404"/>
      <c r="B38" s="113">
        <v>2014</v>
      </c>
      <c r="C38" s="98">
        <v>0</v>
      </c>
      <c r="D38" s="98">
        <v>0</v>
      </c>
      <c r="E38" s="122">
        <f>+(C38+D38)/2</f>
        <v>0</v>
      </c>
      <c r="F38" s="114">
        <f>E38/1.035</f>
        <v>0</v>
      </c>
      <c r="G38" s="1"/>
      <c r="H38" s="1"/>
      <c r="I38" s="1"/>
    </row>
    <row r="39" spans="1:14" ht="18" x14ac:dyDescent="0.2">
      <c r="A39" s="404"/>
      <c r="B39" s="113">
        <v>2015</v>
      </c>
      <c r="C39" s="98">
        <v>0</v>
      </c>
      <c r="D39" s="98">
        <v>0</v>
      </c>
      <c r="E39" s="122">
        <f>+(C39+D39)/2</f>
        <v>0</v>
      </c>
      <c r="F39" s="114">
        <f>E39/1.035^2</f>
        <v>0</v>
      </c>
      <c r="G39" s="1"/>
      <c r="H39" s="1"/>
      <c r="I39" s="1"/>
    </row>
    <row r="40" spans="1:14" ht="21" customHeight="1" thickBot="1" x14ac:dyDescent="0.25">
      <c r="A40" s="423" t="s">
        <v>106</v>
      </c>
      <c r="B40" s="424"/>
      <c r="C40" s="424"/>
      <c r="D40" s="424"/>
      <c r="E40" s="424"/>
      <c r="F40" s="425"/>
    </row>
    <row r="41" spans="1:14" s="6" customFormat="1" ht="15.75" x14ac:dyDescent="0.25">
      <c r="A41" s="137"/>
      <c r="B41" s="138" t="s">
        <v>96</v>
      </c>
      <c r="C41" s="138" t="s">
        <v>36</v>
      </c>
      <c r="D41" s="138" t="s">
        <v>35</v>
      </c>
      <c r="E41" s="139" t="s">
        <v>97</v>
      </c>
      <c r="F41" s="140" t="s">
        <v>98</v>
      </c>
      <c r="N41"/>
    </row>
    <row r="42" spans="1:14" s="6" customFormat="1" ht="15.75" x14ac:dyDescent="0.2">
      <c r="A42" s="141" t="s">
        <v>24</v>
      </c>
      <c r="B42" s="142"/>
      <c r="C42" s="121"/>
      <c r="D42" s="98"/>
      <c r="E42" s="80">
        <f>+C42*D42</f>
        <v>0</v>
      </c>
      <c r="F42" s="143"/>
      <c r="N42"/>
    </row>
    <row r="43" spans="1:14" s="6" customFormat="1" ht="15.75" x14ac:dyDescent="0.2">
      <c r="A43" s="141" t="s">
        <v>25</v>
      </c>
      <c r="B43" s="142"/>
      <c r="C43" s="121"/>
      <c r="D43" s="98"/>
      <c r="E43" s="80">
        <f>+C43*D43</f>
        <v>0</v>
      </c>
      <c r="F43" s="143"/>
      <c r="N43"/>
    </row>
    <row r="44" spans="1:14" s="6" customFormat="1" ht="15.75" x14ac:dyDescent="0.2">
      <c r="A44" s="141" t="s">
        <v>37</v>
      </c>
      <c r="B44" s="142"/>
      <c r="C44" s="121"/>
      <c r="D44" s="98"/>
      <c r="E44" s="80">
        <f>+C44*D44</f>
        <v>0</v>
      </c>
      <c r="F44" s="143"/>
      <c r="N44"/>
    </row>
    <row r="45" spans="1:14" s="6" customFormat="1" ht="15.75" x14ac:dyDescent="0.2">
      <c r="A45" s="141" t="s">
        <v>68</v>
      </c>
      <c r="B45" s="142"/>
      <c r="C45" s="121"/>
      <c r="D45" s="98"/>
      <c r="E45" s="80">
        <f>+C45*D45</f>
        <v>0</v>
      </c>
      <c r="F45" s="143"/>
      <c r="N45"/>
    </row>
    <row r="46" spans="1:14" s="6" customFormat="1" ht="16.5" thickBot="1" x14ac:dyDescent="0.25">
      <c r="A46" s="144" t="s">
        <v>26</v>
      </c>
      <c r="B46" s="145"/>
      <c r="C46" s="146"/>
      <c r="D46" s="147"/>
      <c r="E46" s="148">
        <f>+C46*D46</f>
        <v>0</v>
      </c>
      <c r="F46" s="149"/>
      <c r="N46"/>
    </row>
    <row r="47" spans="1:14" s="6" customFormat="1" ht="24" customHeight="1" thickBot="1" x14ac:dyDescent="0.25">
      <c r="A47" s="426" t="s">
        <v>107</v>
      </c>
      <c r="B47" s="427"/>
      <c r="C47" s="427"/>
      <c r="D47" s="427"/>
      <c r="E47" s="427"/>
      <c r="F47" s="428"/>
      <c r="N47"/>
    </row>
    <row r="48" spans="1:14" s="6" customFormat="1" ht="18.75" customHeight="1" x14ac:dyDescent="0.2">
      <c r="A48" s="440" t="s">
        <v>110</v>
      </c>
      <c r="B48" s="441"/>
      <c r="C48" s="441"/>
      <c r="D48" s="442"/>
      <c r="E48" s="400" t="s">
        <v>28</v>
      </c>
      <c r="F48" s="401"/>
      <c r="N48"/>
    </row>
    <row r="49" spans="1:14" s="6" customFormat="1" ht="18" customHeight="1" thickBot="1" x14ac:dyDescent="0.25">
      <c r="A49" s="150"/>
      <c r="B49" s="402" t="s">
        <v>108</v>
      </c>
      <c r="C49" s="402"/>
      <c r="D49" s="402"/>
      <c r="E49" s="147">
        <v>0</v>
      </c>
      <c r="F49" s="151">
        <f>+E49</f>
        <v>0</v>
      </c>
      <c r="N49"/>
    </row>
    <row r="50" spans="1:14" s="6" customFormat="1" ht="9.75" customHeight="1" thickBot="1" x14ac:dyDescent="0.25">
      <c r="A50" s="41"/>
      <c r="B50" s="42"/>
      <c r="C50" s="42"/>
      <c r="D50" s="42"/>
      <c r="E50" s="43"/>
      <c r="F50" s="44"/>
      <c r="N50"/>
    </row>
    <row r="51" spans="1:14" s="6" customFormat="1" ht="24" customHeight="1" x14ac:dyDescent="0.2">
      <c r="A51" s="411" t="s">
        <v>119</v>
      </c>
      <c r="B51" s="412"/>
      <c r="C51" s="412"/>
      <c r="D51" s="412"/>
      <c r="E51" s="412"/>
      <c r="F51" s="413"/>
      <c r="N51"/>
    </row>
    <row r="52" spans="1:14" s="6" customFormat="1" ht="60.75" customHeight="1" x14ac:dyDescent="0.2">
      <c r="A52" s="408"/>
      <c r="B52" s="409"/>
      <c r="C52" s="409"/>
      <c r="D52" s="409"/>
      <c r="E52" s="409"/>
      <c r="F52" s="410"/>
      <c r="N52"/>
    </row>
    <row r="53" spans="1:14" s="6" customFormat="1" ht="18.75" customHeight="1" thickBot="1" x14ac:dyDescent="0.25">
      <c r="A53" s="438" t="s">
        <v>38</v>
      </c>
      <c r="B53" s="439"/>
      <c r="C53" s="439"/>
      <c r="D53" s="439"/>
      <c r="E53" s="429">
        <v>0</v>
      </c>
      <c r="F53" s="430"/>
      <c r="N53"/>
    </row>
    <row r="54" spans="1:14" s="6" customFormat="1" ht="14.25" customHeight="1" thickBot="1" x14ac:dyDescent="0.25">
      <c r="A54" s="437"/>
      <c r="B54" s="437"/>
      <c r="C54" s="437"/>
      <c r="D54" s="437"/>
      <c r="E54" s="437"/>
      <c r="F54" s="437"/>
      <c r="N54"/>
    </row>
    <row r="55" spans="1:14" s="6" customFormat="1" ht="24" customHeight="1" x14ac:dyDescent="0.2">
      <c r="A55" s="431" t="s">
        <v>39</v>
      </c>
      <c r="B55" s="432"/>
      <c r="C55" s="432"/>
      <c r="D55" s="432"/>
      <c r="E55" s="432"/>
      <c r="F55" s="433"/>
      <c r="N55"/>
    </row>
    <row r="56" spans="1:14" s="6" customFormat="1" ht="33" customHeight="1" x14ac:dyDescent="0.2">
      <c r="A56" s="434" t="s">
        <v>127</v>
      </c>
      <c r="B56" s="435"/>
      <c r="C56" s="435"/>
      <c r="D56" s="436"/>
      <c r="E56" s="400" t="s">
        <v>28</v>
      </c>
      <c r="F56" s="401"/>
      <c r="M56"/>
    </row>
    <row r="57" spans="1:14" s="6" customFormat="1" ht="58.5" customHeight="1" x14ac:dyDescent="0.2">
      <c r="A57" s="408" t="s">
        <v>188</v>
      </c>
      <c r="B57" s="409"/>
      <c r="C57" s="409"/>
      <c r="D57" s="409"/>
      <c r="E57" s="409"/>
      <c r="F57" s="410"/>
      <c r="N57"/>
    </row>
    <row r="58" spans="1:14" s="6" customFormat="1" ht="15.75" x14ac:dyDescent="0.2">
      <c r="A58" s="443" t="s">
        <v>40</v>
      </c>
      <c r="B58" s="444"/>
      <c r="C58" s="444" t="s">
        <v>41</v>
      </c>
      <c r="D58" s="337" t="s">
        <v>42</v>
      </c>
      <c r="E58" s="337"/>
      <c r="F58" s="338"/>
      <c r="N58"/>
    </row>
    <row r="59" spans="1:14" s="6" customFormat="1" ht="15.75" x14ac:dyDescent="0.2">
      <c r="A59" s="443"/>
      <c r="B59" s="444"/>
      <c r="C59" s="444"/>
      <c r="D59" s="337" t="s">
        <v>43</v>
      </c>
      <c r="E59" s="337"/>
      <c r="F59" s="338"/>
      <c r="N59"/>
    </row>
    <row r="60" spans="1:14" s="5" customFormat="1" ht="15.75" x14ac:dyDescent="0.2">
      <c r="A60" s="443"/>
      <c r="B60" s="444"/>
      <c r="C60" s="444"/>
      <c r="D60" s="111" t="s">
        <v>109</v>
      </c>
      <c r="E60" s="445">
        <v>0</v>
      </c>
      <c r="F60" s="446"/>
      <c r="G60" s="6"/>
      <c r="H60" s="6"/>
      <c r="I60" s="6"/>
      <c r="J60" s="6"/>
      <c r="K60" s="6"/>
      <c r="L60" s="6"/>
      <c r="M60" s="6"/>
      <c r="N60"/>
    </row>
    <row r="61" spans="1:14" s="5" customFormat="1" ht="15.75" x14ac:dyDescent="0.2">
      <c r="A61" s="443"/>
      <c r="B61" s="444"/>
      <c r="C61" s="444" t="s">
        <v>72</v>
      </c>
      <c r="D61" s="337" t="s">
        <v>42</v>
      </c>
      <c r="E61" s="337"/>
      <c r="F61" s="338"/>
      <c r="G61" s="6"/>
      <c r="H61" s="6"/>
      <c r="I61" s="6"/>
      <c r="J61" s="6"/>
      <c r="K61" s="6"/>
      <c r="L61" s="6"/>
      <c r="M61" s="6"/>
      <c r="N61"/>
    </row>
    <row r="62" spans="1:14" s="5" customFormat="1" ht="15.75" x14ac:dyDescent="0.2">
      <c r="A62" s="443"/>
      <c r="B62" s="444"/>
      <c r="C62" s="444"/>
      <c r="D62" s="337" t="s">
        <v>43</v>
      </c>
      <c r="E62" s="337"/>
      <c r="F62" s="338"/>
      <c r="G62" s="6"/>
      <c r="H62" s="6"/>
      <c r="I62" s="6"/>
      <c r="J62" s="6"/>
      <c r="K62" s="6"/>
      <c r="L62" s="6"/>
      <c r="M62" s="6"/>
      <c r="N62"/>
    </row>
    <row r="63" spans="1:14" s="5" customFormat="1" ht="15.75" x14ac:dyDescent="0.2">
      <c r="A63" s="443"/>
      <c r="B63" s="444"/>
      <c r="C63" s="444"/>
      <c r="D63" s="111" t="s">
        <v>109</v>
      </c>
      <c r="E63" s="445">
        <v>0</v>
      </c>
      <c r="F63" s="446"/>
      <c r="G63" s="6"/>
      <c r="H63" s="6"/>
      <c r="I63" s="6"/>
      <c r="J63" s="6"/>
      <c r="K63" s="6"/>
      <c r="L63" s="6"/>
      <c r="M63" s="6"/>
      <c r="N63"/>
    </row>
    <row r="64" spans="1:14" s="5" customFormat="1" ht="15.75" x14ac:dyDescent="0.2">
      <c r="A64" s="443"/>
      <c r="B64" s="444"/>
      <c r="C64" s="444" t="s">
        <v>73</v>
      </c>
      <c r="D64" s="337" t="s">
        <v>42</v>
      </c>
      <c r="E64" s="337"/>
      <c r="F64" s="338"/>
      <c r="G64" s="6"/>
      <c r="H64" s="6"/>
      <c r="I64" s="6"/>
      <c r="J64" s="6"/>
      <c r="K64" s="6"/>
      <c r="L64" s="6"/>
      <c r="M64" s="6"/>
      <c r="N64"/>
    </row>
    <row r="65" spans="1:14" s="5" customFormat="1" ht="15.75" x14ac:dyDescent="0.2">
      <c r="A65" s="443"/>
      <c r="B65" s="444"/>
      <c r="C65" s="444"/>
      <c r="D65" s="337" t="s">
        <v>43</v>
      </c>
      <c r="E65" s="337"/>
      <c r="F65" s="338"/>
      <c r="G65" s="6"/>
      <c r="H65" s="6"/>
      <c r="I65" s="6"/>
      <c r="J65" s="6"/>
      <c r="K65" s="6"/>
      <c r="L65" s="6"/>
      <c r="M65" s="6"/>
      <c r="N65"/>
    </row>
    <row r="66" spans="1:14" s="5" customFormat="1" ht="16.5" thickBot="1" x14ac:dyDescent="0.25">
      <c r="A66" s="438"/>
      <c r="B66" s="439"/>
      <c r="C66" s="439"/>
      <c r="D66" s="152" t="s">
        <v>109</v>
      </c>
      <c r="E66" s="429">
        <v>0</v>
      </c>
      <c r="F66" s="430"/>
      <c r="G66" s="6"/>
      <c r="H66" s="6"/>
      <c r="I66" s="6"/>
      <c r="J66" s="6"/>
      <c r="K66" s="6"/>
      <c r="L66" s="6"/>
      <c r="M66" s="6"/>
      <c r="N66"/>
    </row>
    <row r="67" spans="1:14" s="5" customFormat="1" x14ac:dyDescent="0.2">
      <c r="A67"/>
      <c r="B67"/>
      <c r="C67"/>
      <c r="D67"/>
      <c r="E67"/>
      <c r="F67"/>
      <c r="G67" s="6"/>
      <c r="H67" s="6"/>
      <c r="I67" s="6"/>
      <c r="J67" s="6"/>
      <c r="K67" s="6"/>
      <c r="L67" s="6"/>
      <c r="M67" s="6"/>
      <c r="N67"/>
    </row>
    <row r="68" spans="1:14" s="5" customFormat="1" x14ac:dyDescent="0.2">
      <c r="A68"/>
      <c r="B68"/>
      <c r="C68"/>
      <c r="D68"/>
      <c r="E68"/>
      <c r="F68"/>
      <c r="G68" s="6"/>
      <c r="H68" s="6"/>
      <c r="I68" s="6"/>
      <c r="J68" s="6"/>
      <c r="K68" s="6"/>
      <c r="L68" s="6"/>
      <c r="M68" s="6"/>
      <c r="N68"/>
    </row>
    <row r="69" spans="1:14" s="5" customFormat="1" x14ac:dyDescent="0.2">
      <c r="A69"/>
      <c r="B69"/>
      <c r="C69"/>
      <c r="D69"/>
      <c r="E69"/>
      <c r="F69"/>
      <c r="G69" s="6"/>
      <c r="H69" s="6"/>
      <c r="I69" s="6"/>
      <c r="J69" s="6"/>
      <c r="K69" s="6"/>
      <c r="L69" s="6"/>
      <c r="M69" s="6"/>
      <c r="N69"/>
    </row>
    <row r="70" spans="1:14" s="5" customFormat="1" x14ac:dyDescent="0.2">
      <c r="A70"/>
      <c r="B70"/>
      <c r="C70"/>
      <c r="D70"/>
      <c r="E70"/>
      <c r="F70"/>
      <c r="G70" s="6"/>
      <c r="H70" s="6"/>
      <c r="I70" s="6"/>
      <c r="J70" s="6"/>
      <c r="K70" s="6"/>
      <c r="L70" s="6"/>
      <c r="M70" s="6"/>
      <c r="N70"/>
    </row>
    <row r="71" spans="1:14" s="5" customFormat="1" x14ac:dyDescent="0.2">
      <c r="A71"/>
      <c r="B71"/>
      <c r="C71"/>
      <c r="D71"/>
      <c r="E71"/>
      <c r="F71"/>
      <c r="G71" s="6"/>
      <c r="H71" s="6"/>
      <c r="I71" s="6"/>
      <c r="J71" s="6"/>
      <c r="K71" s="6"/>
      <c r="L71" s="6"/>
      <c r="M71" s="6"/>
      <c r="N71"/>
    </row>
    <row r="72" spans="1:14" s="5" customFormat="1" x14ac:dyDescent="0.2">
      <c r="A72"/>
      <c r="B72"/>
      <c r="C72"/>
      <c r="D72"/>
      <c r="E72"/>
      <c r="F72"/>
      <c r="G72" s="6"/>
      <c r="H72" s="6"/>
      <c r="I72" s="6"/>
      <c r="J72" s="6"/>
      <c r="K72" s="6"/>
      <c r="L72" s="6"/>
      <c r="M72" s="6"/>
      <c r="N72"/>
    </row>
  </sheetData>
  <sheetProtection password="C724" sheet="1" objects="1" scenarios="1" formatCells="0" formatColumns="0" formatRows="0" insertRows="0" insertHyperlinks="0" sort="0"/>
  <mergeCells count="50">
    <mergeCell ref="A58:B66"/>
    <mergeCell ref="C58:C60"/>
    <mergeCell ref="D58:F58"/>
    <mergeCell ref="D59:F59"/>
    <mergeCell ref="E60:F60"/>
    <mergeCell ref="C61:C63"/>
    <mergeCell ref="D61:F61"/>
    <mergeCell ref="D62:F62"/>
    <mergeCell ref="E63:F63"/>
    <mergeCell ref="C64:C66"/>
    <mergeCell ref="D64:F64"/>
    <mergeCell ref="D65:F65"/>
    <mergeCell ref="E66:F66"/>
    <mergeCell ref="A57:F57"/>
    <mergeCell ref="A51:F51"/>
    <mergeCell ref="A29:B29"/>
    <mergeCell ref="A31:F31"/>
    <mergeCell ref="A33:B33"/>
    <mergeCell ref="A32:B32"/>
    <mergeCell ref="A40:F40"/>
    <mergeCell ref="A47:F47"/>
    <mergeCell ref="E53:F53"/>
    <mergeCell ref="A55:F55"/>
    <mergeCell ref="A56:D56"/>
    <mergeCell ref="E56:F56"/>
    <mergeCell ref="A54:F54"/>
    <mergeCell ref="A52:F52"/>
    <mergeCell ref="A53:D53"/>
    <mergeCell ref="A48:D48"/>
    <mergeCell ref="B26:C26"/>
    <mergeCell ref="C23:D23"/>
    <mergeCell ref="C25:D25"/>
    <mergeCell ref="C29:F29"/>
    <mergeCell ref="C24:D24"/>
    <mergeCell ref="E48:F48"/>
    <mergeCell ref="B49:D49"/>
    <mergeCell ref="A34:A39"/>
    <mergeCell ref="C27:D27"/>
    <mergeCell ref="C28:D28"/>
    <mergeCell ref="A19:F19"/>
    <mergeCell ref="A20:B20"/>
    <mergeCell ref="C22:D22"/>
    <mergeCell ref="A7:A9"/>
    <mergeCell ref="A1:F1"/>
    <mergeCell ref="A2:F2"/>
    <mergeCell ref="A4:B4"/>
    <mergeCell ref="C18:F18"/>
    <mergeCell ref="A3:B3"/>
    <mergeCell ref="A11:F11"/>
    <mergeCell ref="A18:B18"/>
  </mergeCells>
  <phoneticPr fontId="58" type="noConversion"/>
  <conditionalFormatting sqref="A49:F49">
    <cfRule type="expression" dxfId="18" priority="5">
      <formula>EXACT($E$48,"nem")</formula>
    </cfRule>
  </conditionalFormatting>
  <conditionalFormatting sqref="A58:F66">
    <cfRule type="expression" dxfId="17" priority="2">
      <formula>EXACT($E$56,"nem")</formula>
    </cfRule>
  </conditionalFormatting>
  <conditionalFormatting sqref="A57:F57">
    <cfRule type="expression" dxfId="16" priority="1">
      <formula>EXACT($E$56,"igen ")</formula>
    </cfRule>
  </conditionalFormatting>
  <dataValidations count="2">
    <dataValidation type="list" allowBlank="1" showInputMessage="1" showErrorMessage="1" sqref="E56 E48">
      <formula1>lista_1</formula1>
    </dataValidation>
    <dataValidation type="list" allowBlank="1" showInputMessage="1" showErrorMessage="1" sqref="E57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horizontalDpi="4294967295" r:id="rId1"/>
  <headerFooter alignWithMargins="0"/>
  <rowBreaks count="1" manualBreakCount="1">
    <brk id="30" max="5" man="1"/>
  </rowBreaks>
  <ignoredErrors>
    <ignoredError sqref="E16:E17 F27:F28 F38:F39 E46 F9:F1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16" zoomScaleNormal="100" zoomScaleSheetLayoutView="85" workbookViewId="0">
      <selection activeCell="C23" sqref="C23:D23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85" t="s">
        <v>145</v>
      </c>
      <c r="B1" s="486"/>
      <c r="C1" s="486"/>
      <c r="D1" s="487"/>
      <c r="E1" s="3"/>
      <c r="F1" s="3"/>
    </row>
    <row r="2" spans="1:6" ht="21" customHeight="1" thickBot="1" x14ac:dyDescent="0.25">
      <c r="A2" s="458" t="s">
        <v>44</v>
      </c>
      <c r="B2" s="459"/>
      <c r="C2" s="459"/>
      <c r="D2" s="460"/>
      <c r="E2" s="3"/>
      <c r="F2" s="3"/>
    </row>
    <row r="3" spans="1:6" ht="21" customHeight="1" x14ac:dyDescent="0.2">
      <c r="A3" s="45"/>
      <c r="B3" s="153" t="s">
        <v>16</v>
      </c>
      <c r="C3" s="154">
        <v>0</v>
      </c>
      <c r="D3" s="155" t="s">
        <v>17</v>
      </c>
    </row>
    <row r="4" spans="1:6" ht="45.75" customHeight="1" x14ac:dyDescent="0.2">
      <c r="A4" s="46"/>
      <c r="B4" s="156" t="s">
        <v>45</v>
      </c>
      <c r="C4" s="447"/>
      <c r="D4" s="448"/>
    </row>
    <row r="5" spans="1:6" ht="48.75" customHeight="1" x14ac:dyDescent="0.2">
      <c r="A5" s="464"/>
      <c r="B5" s="461" t="s">
        <v>46</v>
      </c>
      <c r="C5" s="462"/>
      <c r="D5" s="463"/>
    </row>
    <row r="6" spans="1:6" ht="48.75" customHeight="1" x14ac:dyDescent="0.2">
      <c r="A6" s="464"/>
      <c r="B6" s="450" t="s">
        <v>47</v>
      </c>
      <c r="C6" s="450"/>
      <c r="D6" s="451"/>
    </row>
    <row r="7" spans="1:6" ht="21" customHeight="1" x14ac:dyDescent="0.2">
      <c r="A7" s="46"/>
      <c r="B7" s="157" t="s">
        <v>18</v>
      </c>
      <c r="C7" s="172">
        <v>0</v>
      </c>
      <c r="D7" s="158" t="s">
        <v>17</v>
      </c>
    </row>
    <row r="8" spans="1:6" ht="45.75" customHeight="1" x14ac:dyDescent="0.2">
      <c r="A8" s="46"/>
      <c r="B8" s="156" t="s">
        <v>45</v>
      </c>
      <c r="C8" s="447"/>
      <c r="D8" s="448"/>
    </row>
    <row r="9" spans="1:6" ht="48.75" customHeight="1" x14ac:dyDescent="0.2">
      <c r="A9" s="46"/>
      <c r="B9" s="455" t="s">
        <v>48</v>
      </c>
      <c r="C9" s="456"/>
      <c r="D9" s="457"/>
    </row>
    <row r="10" spans="1:6" ht="20.25" customHeight="1" thickBot="1" x14ac:dyDescent="0.25">
      <c r="A10" s="47"/>
      <c r="B10" s="469" t="s">
        <v>164</v>
      </c>
      <c r="C10" s="470"/>
      <c r="D10" s="471"/>
    </row>
    <row r="11" spans="1:6" ht="23.25" customHeight="1" thickBot="1" x14ac:dyDescent="0.25">
      <c r="A11" s="458" t="s">
        <v>19</v>
      </c>
      <c r="B11" s="459"/>
      <c r="C11" s="459"/>
      <c r="D11" s="460"/>
    </row>
    <row r="12" spans="1:6" ht="21" customHeight="1" x14ac:dyDescent="0.2">
      <c r="A12" s="45"/>
      <c r="B12" s="472" t="s">
        <v>16</v>
      </c>
      <c r="C12" s="473"/>
      <c r="D12" s="474"/>
    </row>
    <row r="13" spans="1:6" ht="39" customHeight="1" x14ac:dyDescent="0.2">
      <c r="A13" s="46"/>
      <c r="B13" s="156" t="s">
        <v>49</v>
      </c>
      <c r="C13" s="475" t="s">
        <v>193</v>
      </c>
      <c r="D13" s="476"/>
    </row>
    <row r="14" spans="1:6" ht="69" customHeight="1" x14ac:dyDescent="0.2">
      <c r="A14" s="464"/>
      <c r="B14" s="461" t="s">
        <v>194</v>
      </c>
      <c r="C14" s="462"/>
      <c r="D14" s="463"/>
    </row>
    <row r="15" spans="1:6" ht="51.75" customHeight="1" x14ac:dyDescent="0.2">
      <c r="A15" s="464"/>
      <c r="B15" s="461" t="s">
        <v>202</v>
      </c>
      <c r="C15" s="462"/>
      <c r="D15" s="463"/>
    </row>
    <row r="16" spans="1:6" ht="21" customHeight="1" x14ac:dyDescent="0.2">
      <c r="A16" s="46"/>
      <c r="B16" s="483" t="s">
        <v>18</v>
      </c>
      <c r="C16" s="374"/>
      <c r="D16" s="484"/>
    </row>
    <row r="17" spans="1:4" ht="45.75" customHeight="1" x14ac:dyDescent="0.2">
      <c r="A17" s="46"/>
      <c r="B17" s="156" t="s">
        <v>49</v>
      </c>
      <c r="C17" s="447"/>
      <c r="D17" s="448"/>
    </row>
    <row r="18" spans="1:4" ht="48.75" customHeight="1" x14ac:dyDescent="0.2">
      <c r="A18" s="46"/>
      <c r="B18" s="455" t="s">
        <v>48</v>
      </c>
      <c r="C18" s="456"/>
      <c r="D18" s="457"/>
    </row>
    <row r="19" spans="1:4" ht="21" customHeight="1" thickBot="1" x14ac:dyDescent="0.25">
      <c r="A19" s="47"/>
      <c r="B19" s="469" t="s">
        <v>164</v>
      </c>
      <c r="C19" s="470"/>
      <c r="D19" s="471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58" t="s">
        <v>20</v>
      </c>
      <c r="B21" s="459"/>
      <c r="C21" s="459"/>
      <c r="D21" s="460"/>
    </row>
    <row r="22" spans="1:4" ht="21" customHeight="1" x14ac:dyDescent="0.2">
      <c r="A22" s="45"/>
      <c r="B22" s="473" t="s">
        <v>16</v>
      </c>
      <c r="C22" s="473"/>
      <c r="D22" s="474"/>
    </row>
    <row r="23" spans="1:4" ht="45.75" customHeight="1" x14ac:dyDescent="0.2">
      <c r="A23" s="46"/>
      <c r="B23" s="159" t="s">
        <v>178</v>
      </c>
      <c r="C23" s="447"/>
      <c r="D23" s="448"/>
    </row>
    <row r="24" spans="1:4" ht="48.75" customHeight="1" x14ac:dyDescent="0.2">
      <c r="A24" s="464"/>
      <c r="B24" s="461" t="s">
        <v>201</v>
      </c>
      <c r="C24" s="462"/>
      <c r="D24" s="463"/>
    </row>
    <row r="25" spans="1:4" ht="48.75" customHeight="1" x14ac:dyDescent="0.2">
      <c r="A25" s="465"/>
      <c r="B25" s="461" t="s">
        <v>47</v>
      </c>
      <c r="C25" s="462"/>
      <c r="D25" s="463"/>
    </row>
    <row r="26" spans="1:4" ht="21" customHeight="1" x14ac:dyDescent="0.2">
      <c r="A26" s="46"/>
      <c r="B26" s="480" t="s">
        <v>18</v>
      </c>
      <c r="C26" s="481"/>
      <c r="D26" s="482"/>
    </row>
    <row r="27" spans="1:4" ht="50.25" customHeight="1" x14ac:dyDescent="0.2">
      <c r="A27" s="46"/>
      <c r="B27" s="160" t="s">
        <v>178</v>
      </c>
      <c r="C27" s="466"/>
      <c r="D27" s="467"/>
    </row>
    <row r="28" spans="1:4" ht="48.75" customHeight="1" x14ac:dyDescent="0.2">
      <c r="A28" s="46"/>
      <c r="B28" s="468" t="s">
        <v>48</v>
      </c>
      <c r="C28" s="450"/>
      <c r="D28" s="451"/>
    </row>
    <row r="29" spans="1:4" ht="21" customHeight="1" thickBot="1" x14ac:dyDescent="0.25">
      <c r="A29" s="47"/>
      <c r="B29" s="469" t="s">
        <v>164</v>
      </c>
      <c r="C29" s="470"/>
      <c r="D29" s="471"/>
    </row>
    <row r="30" spans="1:4" ht="15" customHeight="1" thickBot="1" x14ac:dyDescent="0.25">
      <c r="A30" s="477"/>
      <c r="B30" s="478"/>
      <c r="C30" s="478"/>
      <c r="D30" s="479"/>
    </row>
    <row r="31" spans="1:4" ht="21.75" customHeight="1" x14ac:dyDescent="0.2">
      <c r="A31" s="452" t="s">
        <v>54</v>
      </c>
      <c r="B31" s="453"/>
      <c r="C31" s="453"/>
      <c r="D31" s="454"/>
    </row>
    <row r="32" spans="1:4" ht="35.25" customHeight="1" x14ac:dyDescent="0.2">
      <c r="A32" s="339" t="s">
        <v>14</v>
      </c>
      <c r="B32" s="340"/>
      <c r="C32" s="340"/>
      <c r="D32" s="167" t="s">
        <v>15</v>
      </c>
    </row>
    <row r="33" spans="1:4" ht="77.25" customHeight="1" x14ac:dyDescent="0.2">
      <c r="A33" s="449" t="s">
        <v>191</v>
      </c>
      <c r="B33" s="450"/>
      <c r="C33" s="450"/>
      <c r="D33" s="451"/>
    </row>
  </sheetData>
  <sheetProtection password="C724" sheet="1" objects="1" scenarios="1" formatCells="0" formatColumns="0" formatRows="0" insertRows="0" insertHyperlinks="0" sort="0"/>
  <mergeCells count="33">
    <mergeCell ref="A1:D1"/>
    <mergeCell ref="B5:D5"/>
    <mergeCell ref="B6:D6"/>
    <mergeCell ref="A5:A6"/>
    <mergeCell ref="C4:D4"/>
    <mergeCell ref="B9:D9"/>
    <mergeCell ref="A2:D2"/>
    <mergeCell ref="B14:D14"/>
    <mergeCell ref="A32:C32"/>
    <mergeCell ref="B12:D12"/>
    <mergeCell ref="B10:D10"/>
    <mergeCell ref="C13:D13"/>
    <mergeCell ref="A30:D30"/>
    <mergeCell ref="B22:D22"/>
    <mergeCell ref="B29:D29"/>
    <mergeCell ref="A14:A15"/>
    <mergeCell ref="A11:D11"/>
    <mergeCell ref="B15:D15"/>
    <mergeCell ref="B26:D26"/>
    <mergeCell ref="C8:D8"/>
    <mergeCell ref="B16:D16"/>
    <mergeCell ref="C17:D17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B19:D19"/>
  </mergeCells>
  <phoneticPr fontId="19" type="noConversion"/>
  <conditionalFormatting sqref="A1:D33">
    <cfRule type="containsText" dxfId="15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</conditionalFormatting>
  <conditionalFormatting sqref="A33:D33">
    <cfRule type="containsText" dxfId="12" priority="1" operator="containsText" text="A kötelezettségek, többletfeladatok rövid kifejtése">
      <formula>NOT(ISERROR(SEARCH("A kötelezettségek, többletfeladatok rövid kifejtése",A33)))</formula>
    </cfRule>
    <cfRule type="expression" dxfId="11" priority="2">
      <formula>EXACT(D32,"nem változik érdemben")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horizontalDpi="4294967295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topLeftCell="A18" zoomScaleNormal="100" zoomScaleSheetLayoutView="100" zoomScalePageLayoutView="55" workbookViewId="0">
      <selection activeCell="B23" sqref="B23:D23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25" t="s">
        <v>144</v>
      </c>
      <c r="B1" s="526"/>
      <c r="C1" s="526"/>
      <c r="D1" s="526"/>
      <c r="E1" s="526"/>
      <c r="F1" s="527"/>
    </row>
    <row r="2" spans="1:6" ht="18" x14ac:dyDescent="0.2">
      <c r="A2" s="545" t="s">
        <v>167</v>
      </c>
      <c r="B2" s="546"/>
      <c r="C2" s="546"/>
      <c r="D2" s="546"/>
      <c r="E2" s="546"/>
      <c r="F2" s="547"/>
    </row>
    <row r="3" spans="1:6" ht="21" customHeight="1" x14ac:dyDescent="0.2">
      <c r="A3" s="548" t="s">
        <v>168</v>
      </c>
      <c r="B3" s="549"/>
      <c r="C3" s="549"/>
      <c r="D3" s="344" t="s">
        <v>27</v>
      </c>
      <c r="E3" s="344"/>
      <c r="F3" s="366"/>
    </row>
    <row r="4" spans="1:6" ht="18" customHeight="1" x14ac:dyDescent="0.2">
      <c r="A4" s="553" t="s">
        <v>163</v>
      </c>
      <c r="B4" s="554"/>
      <c r="C4" s="554"/>
      <c r="D4" s="554"/>
      <c r="E4" s="554"/>
      <c r="F4" s="555"/>
    </row>
    <row r="5" spans="1:6" ht="38.25" customHeight="1" x14ac:dyDescent="0.2">
      <c r="A5" s="53" t="s">
        <v>158</v>
      </c>
      <c r="B5" s="49" t="s">
        <v>153</v>
      </c>
      <c r="C5" s="49" t="s">
        <v>165</v>
      </c>
      <c r="D5" s="49" t="s">
        <v>154</v>
      </c>
      <c r="E5" s="49" t="s">
        <v>155</v>
      </c>
      <c r="F5" s="54" t="s">
        <v>156</v>
      </c>
    </row>
    <row r="6" spans="1:6" ht="27.75" customHeight="1" x14ac:dyDescent="0.2">
      <c r="A6" s="53" t="s">
        <v>159</v>
      </c>
      <c r="B6" s="49" t="s">
        <v>160</v>
      </c>
      <c r="C6" s="49" t="s">
        <v>161</v>
      </c>
      <c r="D6" s="49" t="s">
        <v>162</v>
      </c>
      <c r="E6" s="49" t="s">
        <v>157</v>
      </c>
      <c r="F6" s="161" t="s">
        <v>200</v>
      </c>
    </row>
    <row r="7" spans="1:6" ht="73.5" customHeight="1" x14ac:dyDescent="0.2">
      <c r="A7" s="550" t="s">
        <v>203</v>
      </c>
      <c r="B7" s="551"/>
      <c r="C7" s="551"/>
      <c r="D7" s="551"/>
      <c r="E7" s="551"/>
      <c r="F7" s="552"/>
    </row>
    <row r="8" spans="1:6" ht="18.75" customHeight="1" x14ac:dyDescent="0.2">
      <c r="A8" s="536" t="s">
        <v>88</v>
      </c>
      <c r="B8" s="537"/>
      <c r="C8" s="537"/>
      <c r="D8" s="537"/>
      <c r="E8" s="537"/>
      <c r="F8" s="538"/>
    </row>
    <row r="9" spans="1:6" ht="33" customHeight="1" x14ac:dyDescent="0.2">
      <c r="A9" s="495" t="s">
        <v>122</v>
      </c>
      <c r="B9" s="535"/>
      <c r="C9" s="496"/>
      <c r="D9" s="344" t="s">
        <v>28</v>
      </c>
      <c r="E9" s="344"/>
      <c r="F9" s="366"/>
    </row>
    <row r="10" spans="1:6" ht="86.25" customHeight="1" x14ac:dyDescent="0.2">
      <c r="A10" s="539" t="s">
        <v>189</v>
      </c>
      <c r="B10" s="540"/>
      <c r="C10" s="540"/>
      <c r="D10" s="540"/>
      <c r="E10" s="540"/>
      <c r="F10" s="541"/>
    </row>
    <row r="11" spans="1:6" ht="20.25" customHeight="1" x14ac:dyDescent="0.2">
      <c r="A11" s="529" t="s">
        <v>56</v>
      </c>
      <c r="B11" s="530"/>
      <c r="C11" s="531"/>
      <c r="D11" s="532" t="s">
        <v>28</v>
      </c>
      <c r="E11" s="533"/>
      <c r="F11" s="534"/>
    </row>
    <row r="12" spans="1:6" ht="89.25" customHeight="1" thickBot="1" x14ac:dyDescent="0.25">
      <c r="A12" s="542" t="s">
        <v>195</v>
      </c>
      <c r="B12" s="543"/>
      <c r="C12" s="543"/>
      <c r="D12" s="543"/>
      <c r="E12" s="543"/>
      <c r="F12" s="544"/>
    </row>
    <row r="13" spans="1:6" ht="15" customHeight="1" thickBot="1" x14ac:dyDescent="0.25">
      <c r="A13" s="528"/>
      <c r="B13" s="528"/>
      <c r="C13" s="528"/>
      <c r="D13" s="528"/>
      <c r="E13" s="528"/>
      <c r="F13" s="528"/>
    </row>
    <row r="14" spans="1:6" ht="23.25" customHeight="1" thickBot="1" x14ac:dyDescent="0.25">
      <c r="A14" s="488" t="s">
        <v>130</v>
      </c>
      <c r="B14" s="489"/>
      <c r="C14" s="489"/>
      <c r="D14" s="489"/>
      <c r="E14" s="489"/>
      <c r="F14" s="490"/>
    </row>
    <row r="15" spans="1:6" ht="20.25" customHeight="1" x14ac:dyDescent="0.2">
      <c r="A15" s="491" t="s">
        <v>179</v>
      </c>
      <c r="B15" s="492"/>
      <c r="C15" s="492"/>
      <c r="D15" s="162" t="s">
        <v>28</v>
      </c>
      <c r="E15" s="493"/>
      <c r="F15" s="494"/>
    </row>
    <row r="16" spans="1:6" ht="39" customHeight="1" x14ac:dyDescent="0.2">
      <c r="A16" s="495" t="s">
        <v>58</v>
      </c>
      <c r="B16" s="496"/>
      <c r="C16" s="497"/>
      <c r="D16" s="498"/>
      <c r="E16" s="498"/>
      <c r="F16" s="499"/>
    </row>
    <row r="17" spans="1:6" ht="78" customHeight="1" thickBot="1" x14ac:dyDescent="0.25">
      <c r="A17" s="503" t="s">
        <v>59</v>
      </c>
      <c r="B17" s="504"/>
      <c r="C17" s="504"/>
      <c r="D17" s="504"/>
      <c r="E17" s="504"/>
      <c r="F17" s="505"/>
    </row>
    <row r="18" spans="1:6" ht="18.75" customHeight="1" thickBot="1" x14ac:dyDescent="0.25">
      <c r="A18" s="522"/>
      <c r="B18" s="523"/>
      <c r="C18" s="523"/>
      <c r="D18" s="523"/>
      <c r="E18" s="523"/>
      <c r="F18" s="524"/>
    </row>
    <row r="19" spans="1:6" ht="31.5" customHeight="1" thickBot="1" x14ac:dyDescent="0.25">
      <c r="A19" s="506" t="s">
        <v>140</v>
      </c>
      <c r="B19" s="507"/>
      <c r="C19" s="507"/>
      <c r="D19" s="507"/>
      <c r="E19" s="507"/>
      <c r="F19" s="508"/>
    </row>
    <row r="20" spans="1:6" ht="15" customHeight="1" x14ac:dyDescent="0.2">
      <c r="A20" s="509" t="s">
        <v>29</v>
      </c>
      <c r="B20" s="511" t="s">
        <v>30</v>
      </c>
      <c r="C20" s="511"/>
      <c r="D20" s="513" t="s">
        <v>60</v>
      </c>
      <c r="E20" s="514"/>
      <c r="F20" s="515"/>
    </row>
    <row r="21" spans="1:6" ht="30.75" customHeight="1" x14ac:dyDescent="0.25">
      <c r="A21" s="510"/>
      <c r="B21" s="512" t="s">
        <v>205</v>
      </c>
      <c r="C21" s="512"/>
      <c r="D21" s="516" t="s">
        <v>204</v>
      </c>
      <c r="E21" s="517"/>
      <c r="F21" s="518"/>
    </row>
    <row r="22" spans="1:6" ht="32.25" customHeight="1" x14ac:dyDescent="0.25">
      <c r="A22" s="510"/>
      <c r="B22" s="512" t="s">
        <v>71</v>
      </c>
      <c r="C22" s="512"/>
      <c r="D22" s="521"/>
      <c r="E22" s="517"/>
      <c r="F22" s="518"/>
    </row>
    <row r="23" spans="1:6" ht="37.5" customHeight="1" x14ac:dyDescent="0.2">
      <c r="A23" s="163" t="s">
        <v>61</v>
      </c>
      <c r="B23" s="512"/>
      <c r="C23" s="512"/>
      <c r="D23" s="512"/>
      <c r="E23" s="519" t="s">
        <v>62</v>
      </c>
      <c r="F23" s="520"/>
    </row>
    <row r="24" spans="1:6" ht="41.25" customHeight="1" thickBot="1" x14ac:dyDescent="0.25">
      <c r="A24" s="164" t="s">
        <v>31</v>
      </c>
      <c r="B24" s="500" t="s">
        <v>210</v>
      </c>
      <c r="C24" s="500"/>
      <c r="D24" s="500"/>
      <c r="E24" s="501" t="s">
        <v>62</v>
      </c>
      <c r="F24" s="502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9:C9"/>
    <mergeCell ref="A8:F8"/>
    <mergeCell ref="D9:F9"/>
    <mergeCell ref="A10:F10"/>
    <mergeCell ref="A12:F12"/>
    <mergeCell ref="A2:F2"/>
    <mergeCell ref="A3:C3"/>
    <mergeCell ref="D3:F3"/>
    <mergeCell ref="A7:F7"/>
    <mergeCell ref="A4:F4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B23:D23"/>
    <mergeCell ref="E23:F23"/>
    <mergeCell ref="D22:F22"/>
    <mergeCell ref="A18:F18"/>
    <mergeCell ref="A14:F14"/>
    <mergeCell ref="A15:C15"/>
    <mergeCell ref="E15:F15"/>
    <mergeCell ref="A16:B16"/>
    <mergeCell ref="C16:F16"/>
  </mergeCells>
  <phoneticPr fontId="19" type="noConversion"/>
  <conditionalFormatting sqref="A7">
    <cfRule type="expression" dxfId="10" priority="12">
      <formula>EXACT(D3,"nem")</formula>
    </cfRule>
    <cfRule type="containsText" dxfId="9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</conditionalFormatting>
  <conditionalFormatting sqref="A17:F17">
    <cfRule type="expression" dxfId="8" priority="10">
      <formula>EXACT(D15,"igen ")</formula>
    </cfRule>
    <cfRule type="containsText" dxfId="7" priority="11" operator="containsText" text="Amennyiben nem, röviden, lényegre törően indokolja. (max. 8 mondat)">
      <formula>NOT(ISERROR(SEARCH("Amennyiben nem, röviden, lényegre törően indokolja. (max. 8 mondat)",A17)))</formula>
    </cfRule>
  </conditionalFormatting>
  <conditionalFormatting sqref="A12:F12">
    <cfRule type="expression" dxfId="6" priority="8">
      <formula>EXACT(D11,"nem")</formula>
    </cfRule>
    <cfRule type="containsText" dxfId="5" priority="9" operator="containsText" text="Kérjük mutassa be az intézkedés további hatásainak egyes elemeit!">
      <formula>NOT(ISERROR(SEARCH("Kérjük mutassa be az intézkedés további hatásainak egyes elemeit!",A12)))</formula>
    </cfRule>
  </conditionalFormatting>
  <conditionalFormatting sqref="A10:F10">
    <cfRule type="expression" dxfId="4" priority="4">
      <formula>EXACT(D9,"nem")</formula>
    </cfRule>
    <cfRule type="containsText" dxfId="3" priority="7" operator="containsText" text="Kérjük mutassa be az intézkedés környezeti és természeti hatásait!">
      <formula>NOT(ISERROR(SEARCH("Kérjük mutassa be az intézkedés környezeti és természeti hatásait!",A10)))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1">
      <formula>EXACT(D15,"nem")</formula>
    </cfRule>
    <cfRule type="expression" dxfId="0" priority="2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horizontalDpi="4294967295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B3" sqref="B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58" t="s">
        <v>147</v>
      </c>
      <c r="B1" s="559"/>
      <c r="C1" s="3"/>
      <c r="D1" s="3"/>
      <c r="E1" s="3"/>
    </row>
    <row r="2" spans="1:5" s="30" customFormat="1" ht="58.5" customHeight="1" x14ac:dyDescent="0.2">
      <c r="A2" s="50" t="s">
        <v>148</v>
      </c>
      <c r="B2" s="50" t="s">
        <v>149</v>
      </c>
      <c r="C2" s="3"/>
      <c r="D2" s="3"/>
      <c r="E2" s="3"/>
    </row>
    <row r="3" spans="1:5" ht="135" customHeight="1" thickBot="1" x14ac:dyDescent="0.25">
      <c r="A3" s="190" t="s">
        <v>196</v>
      </c>
      <c r="B3" s="190" t="s">
        <v>197</v>
      </c>
    </row>
    <row r="4" spans="1:5" s="30" customFormat="1" ht="45" customHeight="1" x14ac:dyDescent="0.2">
      <c r="A4" s="556" t="s">
        <v>150</v>
      </c>
      <c r="B4" s="557"/>
    </row>
    <row r="5" spans="1:5" ht="26.25" customHeight="1" x14ac:dyDescent="0.2">
      <c r="A5" s="52" t="s">
        <v>151</v>
      </c>
      <c r="B5" s="51" t="s">
        <v>152</v>
      </c>
    </row>
    <row r="6" spans="1:5" ht="132" customHeight="1" thickBot="1" x14ac:dyDescent="0.25">
      <c r="A6" s="90" t="s">
        <v>198</v>
      </c>
      <c r="B6" s="89" t="s">
        <v>198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honeticPr fontId="58" type="noConversion"/>
  <pageMargins left="0.75" right="0.75" top="1" bottom="1" header="0.5" footer="0.5"/>
  <pageSetup paperSize="9" scale="75" orientation="portrait" horizontalDpi="4294967295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55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63</v>
      </c>
      <c r="H3" s="29"/>
      <c r="I3" s="29"/>
      <c r="J3" s="29" t="s">
        <v>15</v>
      </c>
      <c r="K3" s="29"/>
      <c r="L3" s="29" t="s">
        <v>57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64</v>
      </c>
      <c r="H4" s="29"/>
      <c r="I4" s="29"/>
      <c r="J4" s="29" t="s">
        <v>28</v>
      </c>
      <c r="K4" s="29"/>
      <c r="L4" s="29" t="s">
        <v>65</v>
      </c>
      <c r="M4" s="29"/>
      <c r="N4" s="29"/>
      <c r="O4" s="29"/>
    </row>
    <row r="5" spans="1:15" x14ac:dyDescent="0.2">
      <c r="A5" s="29"/>
      <c r="B5" s="29"/>
      <c r="C5" s="29"/>
      <c r="D5" s="29" t="s">
        <v>50</v>
      </c>
      <c r="E5" s="29" t="s">
        <v>13</v>
      </c>
      <c r="F5" s="29"/>
      <c r="G5" s="29" t="s">
        <v>15</v>
      </c>
      <c r="H5" s="29"/>
      <c r="I5" s="29"/>
      <c r="J5" s="29" t="s">
        <v>55</v>
      </c>
      <c r="K5" s="29"/>
      <c r="L5" s="29" t="s">
        <v>66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50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67</v>
      </c>
      <c r="B9" s="29"/>
      <c r="C9" s="29"/>
      <c r="D9" s="29" t="s">
        <v>70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1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117</v>
      </c>
      <c r="B21" s="29"/>
      <c r="C21" s="29"/>
      <c r="D21" s="29"/>
      <c r="E21" s="6" t="s">
        <v>169</v>
      </c>
      <c r="F21" s="29"/>
      <c r="G21" s="29"/>
      <c r="H21" s="6" t="s">
        <v>174</v>
      </c>
      <c r="I21" s="29"/>
      <c r="J21" s="29"/>
      <c r="K21" s="29"/>
      <c r="L21" s="29"/>
      <c r="M21" s="29"/>
    </row>
    <row r="22" spans="1:15" x14ac:dyDescent="0.2">
      <c r="A22" s="29" t="s">
        <v>114</v>
      </c>
      <c r="B22" s="29"/>
      <c r="C22" s="29"/>
      <c r="D22" s="29"/>
      <c r="E22" s="6" t="s">
        <v>170</v>
      </c>
      <c r="F22" s="29"/>
      <c r="G22" s="29"/>
      <c r="H22" s="6" t="s">
        <v>175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115</v>
      </c>
      <c r="B23" s="29"/>
      <c r="C23" s="29"/>
      <c r="D23" s="29"/>
      <c r="E23" s="6" t="s">
        <v>171</v>
      </c>
      <c r="F23" s="29"/>
      <c r="G23" s="29"/>
      <c r="H23" s="6" t="s">
        <v>50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116</v>
      </c>
      <c r="B24" s="29"/>
      <c r="C24" s="29"/>
      <c r="D24" s="29"/>
      <c r="E24" s="6" t="s">
        <v>172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173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114</v>
      </c>
      <c r="B26" s="29"/>
      <c r="C26" s="29"/>
      <c r="D26" s="29"/>
      <c r="E26" s="6" t="s">
        <v>82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82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62" t="s">
        <v>177</v>
      </c>
      <c r="B1" s="562"/>
      <c r="C1" s="562"/>
      <c r="D1" s="562"/>
      <c r="E1" s="562"/>
      <c r="F1" s="562"/>
      <c r="G1" s="562"/>
      <c r="H1" s="562"/>
      <c r="I1" s="562"/>
      <c r="J1" s="562"/>
      <c r="K1" s="562"/>
      <c r="L1" s="562"/>
      <c r="M1" s="562"/>
      <c r="N1" s="562"/>
      <c r="O1" s="562"/>
      <c r="P1" s="56"/>
    </row>
    <row r="2" spans="1:16" x14ac:dyDescent="0.2">
      <c r="A2" s="562"/>
      <c r="B2" s="562"/>
      <c r="C2" s="562"/>
      <c r="D2" s="562"/>
      <c r="E2" s="562"/>
      <c r="F2" s="562"/>
      <c r="G2" s="562"/>
      <c r="H2" s="562"/>
      <c r="I2" s="562"/>
      <c r="J2" s="562"/>
      <c r="K2" s="562"/>
      <c r="L2" s="562"/>
      <c r="M2" s="562"/>
      <c r="N2" s="562"/>
      <c r="O2" s="562"/>
      <c r="P2" s="56"/>
    </row>
    <row r="3" spans="1:16" x14ac:dyDescent="0.2">
      <c r="A3" s="562"/>
      <c r="B3" s="562"/>
      <c r="C3" s="562"/>
      <c r="D3" s="562"/>
      <c r="E3" s="562"/>
      <c r="F3" s="562"/>
      <c r="G3" s="562"/>
      <c r="H3" s="562"/>
      <c r="I3" s="562"/>
      <c r="J3" s="562"/>
      <c r="K3" s="562"/>
      <c r="L3" s="562"/>
      <c r="M3" s="562"/>
      <c r="N3" s="562"/>
      <c r="O3" s="562"/>
      <c r="P3" s="56"/>
    </row>
    <row r="4" spans="1:16" x14ac:dyDescent="0.2">
      <c r="A4" s="562"/>
      <c r="B4" s="562"/>
      <c r="C4" s="562"/>
      <c r="D4" s="562"/>
      <c r="E4" s="562"/>
      <c r="F4" s="562"/>
      <c r="G4" s="562"/>
      <c r="H4" s="562"/>
      <c r="I4" s="562"/>
      <c r="J4" s="562"/>
      <c r="K4" s="562"/>
      <c r="L4" s="562"/>
      <c r="M4" s="562"/>
      <c r="N4" s="562"/>
      <c r="O4" s="562"/>
      <c r="P4" s="56"/>
    </row>
    <row r="5" spans="1:16" x14ac:dyDescent="0.2">
      <c r="A5" s="562"/>
      <c r="B5" s="562"/>
      <c r="C5" s="562"/>
      <c r="D5" s="562"/>
      <c r="E5" s="562"/>
      <c r="F5" s="562"/>
      <c r="G5" s="562"/>
      <c r="H5" s="562"/>
      <c r="I5" s="562"/>
      <c r="J5" s="562"/>
      <c r="K5" s="562"/>
      <c r="L5" s="562"/>
      <c r="M5" s="562"/>
      <c r="N5" s="562"/>
      <c r="O5" s="562"/>
      <c r="P5" s="56"/>
    </row>
    <row r="6" spans="1:16" x14ac:dyDescent="0.2">
      <c r="A6" s="562"/>
      <c r="B6" s="562"/>
      <c r="C6" s="562"/>
      <c r="D6" s="562"/>
      <c r="E6" s="562"/>
      <c r="F6" s="562"/>
      <c r="G6" s="562"/>
      <c r="H6" s="562"/>
      <c r="I6" s="562"/>
      <c r="J6" s="562"/>
      <c r="K6" s="562"/>
      <c r="L6" s="562"/>
      <c r="M6" s="562"/>
      <c r="N6" s="562"/>
      <c r="O6" s="562"/>
      <c r="P6" s="56"/>
    </row>
    <row r="7" spans="1:16" x14ac:dyDescent="0.2">
      <c r="A7" s="563"/>
      <c r="B7" s="563"/>
      <c r="C7" s="563"/>
      <c r="D7" s="563"/>
      <c r="E7" s="563"/>
      <c r="F7" s="563"/>
      <c r="G7" s="563"/>
      <c r="H7" s="563"/>
      <c r="I7" s="563"/>
      <c r="J7" s="563"/>
      <c r="K7" s="563"/>
      <c r="L7" s="563"/>
      <c r="M7" s="563"/>
      <c r="N7" s="563"/>
      <c r="O7" s="563"/>
      <c r="P7" s="56"/>
    </row>
    <row r="8" spans="1:16" ht="31.5" customHeight="1" x14ac:dyDescent="0.2">
      <c r="A8" s="561" t="s">
        <v>176</v>
      </c>
      <c r="B8" s="561"/>
      <c r="C8" s="561"/>
      <c r="D8" s="561"/>
      <c r="E8" s="561"/>
      <c r="F8" s="561"/>
      <c r="G8" s="561"/>
      <c r="H8" s="561"/>
      <c r="I8" s="561"/>
      <c r="J8" s="561"/>
      <c r="K8" s="561"/>
      <c r="L8" s="561"/>
      <c r="M8" s="561"/>
      <c r="N8" s="561"/>
      <c r="O8" s="561"/>
      <c r="P8" s="10"/>
    </row>
    <row r="9" spans="1:16" ht="81" customHeight="1" x14ac:dyDescent="0.2">
      <c r="A9" s="564" t="s">
        <v>180</v>
      </c>
      <c r="B9" s="565"/>
      <c r="C9" s="565"/>
      <c r="D9" s="565"/>
      <c r="E9" s="565"/>
      <c r="F9" s="565"/>
      <c r="G9" s="565"/>
      <c r="H9" s="565"/>
      <c r="I9" s="565"/>
      <c r="J9" s="565"/>
      <c r="K9" s="565"/>
      <c r="L9" s="565"/>
      <c r="M9" s="565"/>
      <c r="N9" s="565"/>
      <c r="O9" s="565"/>
      <c r="P9" s="565"/>
    </row>
    <row r="10" spans="1:16" x14ac:dyDescent="0.2">
      <c r="A10" s="560"/>
      <c r="B10" s="560"/>
      <c r="C10" s="560"/>
      <c r="D10" s="560"/>
      <c r="E10" s="560"/>
      <c r="F10" s="560"/>
      <c r="G10" s="560"/>
      <c r="H10" s="560"/>
      <c r="I10" s="560"/>
      <c r="J10" s="560"/>
      <c r="K10" s="560"/>
      <c r="L10" s="560"/>
      <c r="M10" s="560"/>
      <c r="N10" s="560"/>
      <c r="O10" s="560"/>
      <c r="P10" s="560"/>
    </row>
    <row r="11" spans="1:16" x14ac:dyDescent="0.2">
      <c r="A11" s="560"/>
      <c r="B11" s="560"/>
      <c r="C11" s="560"/>
      <c r="D11" s="560"/>
      <c r="E11" s="560"/>
      <c r="F11" s="560"/>
      <c r="G11" s="560"/>
      <c r="H11" s="560"/>
      <c r="I11" s="560"/>
      <c r="J11" s="560"/>
      <c r="K11" s="560"/>
      <c r="L11" s="560"/>
      <c r="M11" s="560"/>
      <c r="N11" s="560"/>
      <c r="O11" s="560"/>
      <c r="P11" s="560"/>
    </row>
    <row r="12" spans="1:16" x14ac:dyDescent="0.2">
      <c r="A12" s="560"/>
      <c r="B12" s="560"/>
      <c r="C12" s="560"/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560"/>
      <c r="O12" s="560"/>
      <c r="P12" s="560"/>
    </row>
    <row r="13" spans="1:16" x14ac:dyDescent="0.2">
      <c r="A13" s="560"/>
      <c r="B13" s="560"/>
      <c r="C13" s="560"/>
      <c r="D13" s="560"/>
      <c r="E13" s="560"/>
      <c r="F13" s="560"/>
      <c r="G13" s="560"/>
      <c r="H13" s="560"/>
      <c r="I13" s="560"/>
      <c r="J13" s="560"/>
      <c r="K13" s="560"/>
      <c r="L13" s="560"/>
      <c r="M13" s="560"/>
      <c r="N13" s="560"/>
      <c r="O13" s="560"/>
      <c r="P13" s="560"/>
    </row>
    <row r="14" spans="1:16" x14ac:dyDescent="0.2">
      <c r="A14" s="560"/>
      <c r="B14" s="560"/>
      <c r="C14" s="560"/>
      <c r="D14" s="560"/>
      <c r="E14" s="560"/>
      <c r="F14" s="560"/>
      <c r="G14" s="560"/>
      <c r="H14" s="560"/>
      <c r="I14" s="560"/>
      <c r="J14" s="560"/>
      <c r="K14" s="560"/>
      <c r="L14" s="560"/>
      <c r="M14" s="560"/>
      <c r="N14" s="560"/>
      <c r="O14" s="560"/>
      <c r="P14" s="560"/>
    </row>
    <row r="15" spans="1:16" x14ac:dyDescent="0.2">
      <c r="A15" s="560"/>
      <c r="B15" s="560"/>
      <c r="C15" s="560"/>
      <c r="D15" s="560"/>
      <c r="E15" s="560"/>
      <c r="F15" s="560"/>
      <c r="G15" s="560"/>
      <c r="H15" s="560"/>
      <c r="I15" s="560"/>
      <c r="J15" s="560"/>
      <c r="K15" s="560"/>
      <c r="L15" s="560"/>
      <c r="M15" s="560"/>
      <c r="N15" s="560"/>
      <c r="O15" s="560"/>
      <c r="P15" s="560"/>
    </row>
    <row r="16" spans="1:16" x14ac:dyDescent="0.2">
      <c r="A16" s="560"/>
      <c r="B16" s="560"/>
      <c r="C16" s="560"/>
      <c r="D16" s="560"/>
      <c r="E16" s="560"/>
      <c r="F16" s="560"/>
      <c r="G16" s="560"/>
      <c r="H16" s="560"/>
      <c r="I16" s="560"/>
      <c r="J16" s="560"/>
      <c r="K16" s="560"/>
      <c r="L16" s="560"/>
      <c r="M16" s="560"/>
      <c r="N16" s="560"/>
      <c r="O16" s="560"/>
      <c r="P16" s="560"/>
    </row>
    <row r="17" spans="1:16" x14ac:dyDescent="0.2">
      <c r="A17" s="560"/>
      <c r="B17" s="560"/>
      <c r="C17" s="560"/>
      <c r="D17" s="560"/>
      <c r="E17" s="560"/>
      <c r="F17" s="560"/>
      <c r="G17" s="560"/>
      <c r="H17" s="560"/>
      <c r="I17" s="560"/>
      <c r="J17" s="560"/>
      <c r="K17" s="560"/>
      <c r="L17" s="560"/>
      <c r="M17" s="560"/>
      <c r="N17" s="560"/>
      <c r="O17" s="560"/>
      <c r="P17" s="560"/>
    </row>
    <row r="18" spans="1:16" x14ac:dyDescent="0.2">
      <c r="A18" s="560"/>
      <c r="B18" s="560"/>
      <c r="C18" s="560"/>
      <c r="D18" s="560"/>
      <c r="E18" s="560"/>
      <c r="F18" s="560"/>
      <c r="G18" s="560"/>
      <c r="H18" s="560"/>
      <c r="I18" s="560"/>
      <c r="J18" s="560"/>
      <c r="K18" s="560"/>
      <c r="L18" s="560"/>
      <c r="M18" s="560"/>
      <c r="N18" s="560"/>
      <c r="O18" s="560"/>
      <c r="P18" s="560"/>
    </row>
    <row r="19" spans="1:16" x14ac:dyDescent="0.2">
      <c r="A19" s="560"/>
      <c r="B19" s="560"/>
      <c r="C19" s="560"/>
      <c r="D19" s="560"/>
      <c r="E19" s="560"/>
      <c r="F19" s="560"/>
      <c r="G19" s="560"/>
      <c r="H19" s="560"/>
      <c r="I19" s="560"/>
      <c r="J19" s="560"/>
      <c r="K19" s="560"/>
      <c r="L19" s="560"/>
      <c r="M19" s="560"/>
      <c r="N19" s="560"/>
      <c r="O19" s="560"/>
      <c r="P19" s="560"/>
    </row>
    <row r="20" spans="1:16" x14ac:dyDescent="0.2">
      <c r="A20" s="560"/>
      <c r="B20" s="560"/>
      <c r="C20" s="560"/>
      <c r="D20" s="560"/>
      <c r="E20" s="560"/>
      <c r="F20" s="560"/>
      <c r="G20" s="560"/>
      <c r="H20" s="560"/>
      <c r="I20" s="560"/>
      <c r="J20" s="560"/>
      <c r="K20" s="560"/>
      <c r="L20" s="560"/>
      <c r="M20" s="560"/>
      <c r="N20" s="560"/>
      <c r="O20" s="560"/>
      <c r="P20" s="560"/>
    </row>
    <row r="21" spans="1:16" x14ac:dyDescent="0.2">
      <c r="A21" s="560"/>
      <c r="B21" s="560"/>
      <c r="C21" s="560"/>
      <c r="D21" s="560"/>
      <c r="E21" s="560"/>
      <c r="F21" s="560"/>
      <c r="G21" s="560"/>
      <c r="H21" s="560"/>
      <c r="I21" s="560"/>
      <c r="J21" s="560"/>
      <c r="K21" s="560"/>
      <c r="L21" s="560"/>
      <c r="M21" s="560"/>
      <c r="N21" s="560"/>
      <c r="O21" s="560"/>
      <c r="P21" s="560"/>
    </row>
    <row r="22" spans="1:16" x14ac:dyDescent="0.2">
      <c r="A22" s="560"/>
      <c r="B22" s="560"/>
      <c r="C22" s="560"/>
      <c r="D22" s="560"/>
      <c r="E22" s="560"/>
      <c r="F22" s="560"/>
      <c r="G22" s="560"/>
      <c r="H22" s="560"/>
      <c r="I22" s="560"/>
      <c r="J22" s="560"/>
      <c r="K22" s="560"/>
      <c r="L22" s="560"/>
      <c r="M22" s="560"/>
      <c r="N22" s="560"/>
      <c r="O22" s="560"/>
      <c r="P22" s="560"/>
    </row>
    <row r="23" spans="1:16" x14ac:dyDescent="0.2">
      <c r="A23" s="560"/>
      <c r="B23" s="560"/>
      <c r="C23" s="560"/>
      <c r="D23" s="560"/>
      <c r="E23" s="560"/>
      <c r="F23" s="560"/>
      <c r="G23" s="560"/>
      <c r="H23" s="560"/>
      <c r="I23" s="560"/>
      <c r="J23" s="560"/>
      <c r="K23" s="560"/>
      <c r="L23" s="560"/>
      <c r="M23" s="560"/>
      <c r="N23" s="560"/>
      <c r="O23" s="560"/>
      <c r="P23" s="560"/>
    </row>
    <row r="24" spans="1:16" x14ac:dyDescent="0.2">
      <c r="A24" s="560"/>
      <c r="B24" s="560"/>
      <c r="C24" s="560"/>
      <c r="D24" s="560"/>
      <c r="E24" s="560"/>
      <c r="F24" s="560"/>
      <c r="G24" s="560"/>
      <c r="H24" s="560"/>
      <c r="I24" s="560"/>
      <c r="J24" s="560"/>
      <c r="K24" s="560"/>
      <c r="L24" s="560"/>
      <c r="M24" s="560"/>
      <c r="N24" s="560"/>
      <c r="O24" s="560"/>
      <c r="P24" s="560"/>
    </row>
    <row r="25" spans="1:16" x14ac:dyDescent="0.2">
      <c r="A25" s="560"/>
      <c r="B25" s="560"/>
      <c r="C25" s="560"/>
      <c r="D25" s="560"/>
      <c r="E25" s="560"/>
      <c r="F25" s="560"/>
      <c r="G25" s="560"/>
      <c r="H25" s="560"/>
      <c r="I25" s="560"/>
      <c r="J25" s="560"/>
      <c r="K25" s="560"/>
      <c r="L25" s="560"/>
      <c r="M25" s="560"/>
      <c r="N25" s="560"/>
      <c r="O25" s="560"/>
      <c r="P25" s="560"/>
    </row>
    <row r="26" spans="1:16" x14ac:dyDescent="0.2">
      <c r="A26" s="560"/>
      <c r="B26" s="560"/>
      <c r="C26" s="560"/>
      <c r="D26" s="560"/>
      <c r="E26" s="560"/>
      <c r="F26" s="560"/>
      <c r="G26" s="560"/>
      <c r="H26" s="560"/>
      <c r="I26" s="560"/>
      <c r="J26" s="560"/>
      <c r="K26" s="560"/>
      <c r="L26" s="560"/>
      <c r="M26" s="560"/>
      <c r="N26" s="560"/>
      <c r="O26" s="560"/>
      <c r="P26" s="560"/>
    </row>
    <row r="27" spans="1:16" x14ac:dyDescent="0.2">
      <c r="A27" s="560"/>
      <c r="B27" s="560"/>
      <c r="C27" s="560"/>
      <c r="D27" s="560"/>
      <c r="E27" s="560"/>
      <c r="F27" s="560"/>
      <c r="G27" s="560"/>
      <c r="H27" s="560"/>
      <c r="I27" s="560"/>
      <c r="J27" s="560"/>
      <c r="K27" s="560"/>
      <c r="L27" s="560"/>
      <c r="M27" s="560"/>
      <c r="N27" s="560"/>
      <c r="O27" s="560"/>
      <c r="P27" s="560"/>
    </row>
    <row r="28" spans="1:16" x14ac:dyDescent="0.2">
      <c r="A28" s="560"/>
      <c r="B28" s="560"/>
      <c r="C28" s="560"/>
      <c r="D28" s="560"/>
      <c r="E28" s="560"/>
      <c r="F28" s="560"/>
      <c r="G28" s="560"/>
      <c r="H28" s="560"/>
      <c r="I28" s="560"/>
      <c r="J28" s="560"/>
      <c r="K28" s="560"/>
      <c r="L28" s="560"/>
      <c r="M28" s="560"/>
      <c r="N28" s="560"/>
      <c r="O28" s="560"/>
      <c r="P28" s="560"/>
    </row>
    <row r="29" spans="1:16" x14ac:dyDescent="0.2">
      <c r="A29" s="560"/>
      <c r="B29" s="560"/>
      <c r="C29" s="560"/>
      <c r="D29" s="560"/>
      <c r="E29" s="560"/>
      <c r="F29" s="560"/>
      <c r="G29" s="560"/>
      <c r="H29" s="560"/>
      <c r="I29" s="560"/>
      <c r="J29" s="560"/>
      <c r="K29" s="560"/>
      <c r="L29" s="560"/>
      <c r="M29" s="560"/>
      <c r="N29" s="560"/>
      <c r="O29" s="560"/>
      <c r="P29" s="560"/>
    </row>
    <row r="30" spans="1:16" x14ac:dyDescent="0.2">
      <c r="A30" s="560"/>
      <c r="B30" s="560"/>
      <c r="C30" s="560"/>
      <c r="D30" s="560"/>
      <c r="E30" s="560"/>
      <c r="F30" s="560"/>
      <c r="G30" s="560"/>
      <c r="H30" s="560"/>
      <c r="I30" s="560"/>
      <c r="J30" s="560"/>
      <c r="K30" s="560"/>
      <c r="L30" s="560"/>
      <c r="M30" s="560"/>
      <c r="N30" s="560"/>
      <c r="O30" s="560"/>
      <c r="P30" s="560"/>
    </row>
    <row r="31" spans="1:16" x14ac:dyDescent="0.2">
      <c r="A31" s="560"/>
      <c r="B31" s="560"/>
      <c r="C31" s="560"/>
      <c r="D31" s="560"/>
      <c r="E31" s="560"/>
      <c r="F31" s="560"/>
      <c r="G31" s="560"/>
      <c r="H31" s="560"/>
      <c r="I31" s="560"/>
      <c r="J31" s="560"/>
      <c r="K31" s="560"/>
      <c r="L31" s="560"/>
      <c r="M31" s="560"/>
      <c r="N31" s="560"/>
      <c r="O31" s="560"/>
      <c r="P31" s="560"/>
    </row>
    <row r="32" spans="1:16" x14ac:dyDescent="0.2">
      <c r="A32" s="560"/>
      <c r="B32" s="560"/>
      <c r="C32" s="560"/>
      <c r="D32" s="560"/>
      <c r="E32" s="560"/>
      <c r="F32" s="560"/>
      <c r="G32" s="560"/>
      <c r="H32" s="560"/>
      <c r="I32" s="560"/>
      <c r="J32" s="560"/>
      <c r="K32" s="560"/>
      <c r="L32" s="560"/>
      <c r="M32" s="560"/>
      <c r="N32" s="560"/>
      <c r="O32" s="560"/>
      <c r="P32" s="560"/>
    </row>
    <row r="33" spans="1:16" x14ac:dyDescent="0.2">
      <c r="A33" s="560"/>
      <c r="B33" s="560"/>
      <c r="C33" s="560"/>
      <c r="D33" s="560"/>
      <c r="E33" s="560"/>
      <c r="F33" s="560"/>
      <c r="G33" s="560"/>
      <c r="H33" s="560"/>
      <c r="I33" s="560"/>
      <c r="J33" s="560"/>
      <c r="K33" s="560"/>
      <c r="L33" s="560"/>
      <c r="M33" s="560"/>
      <c r="N33" s="560"/>
      <c r="O33" s="560"/>
      <c r="P33" s="560"/>
    </row>
    <row r="34" spans="1:16" x14ac:dyDescent="0.2">
      <c r="A34" s="560"/>
      <c r="B34" s="560"/>
      <c r="C34" s="560"/>
      <c r="D34" s="560"/>
      <c r="E34" s="560"/>
      <c r="F34" s="560"/>
      <c r="G34" s="560"/>
      <c r="H34" s="560"/>
      <c r="I34" s="560"/>
      <c r="J34" s="560"/>
      <c r="K34" s="560"/>
      <c r="L34" s="560"/>
      <c r="M34" s="560"/>
      <c r="N34" s="560"/>
      <c r="O34" s="560"/>
      <c r="P34" s="560"/>
    </row>
    <row r="35" spans="1:16" x14ac:dyDescent="0.2">
      <c r="A35" s="56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</row>
    <row r="36" spans="1:16" x14ac:dyDescent="0.2">
      <c r="A36" s="560"/>
      <c r="B36" s="560"/>
      <c r="C36" s="560"/>
      <c r="D36" s="560"/>
      <c r="E36" s="560"/>
      <c r="F36" s="560"/>
      <c r="G36" s="560"/>
      <c r="H36" s="560"/>
      <c r="I36" s="560"/>
      <c r="J36" s="560"/>
      <c r="K36" s="560"/>
      <c r="L36" s="560"/>
      <c r="M36" s="560"/>
      <c r="N36" s="560"/>
      <c r="O36" s="560"/>
      <c r="P36" s="560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13:P13"/>
    <mergeCell ref="A14:P14"/>
    <mergeCell ref="A15:P15"/>
    <mergeCell ref="A16:P16"/>
    <mergeCell ref="A1:O7"/>
    <mergeCell ref="A9:P9"/>
    <mergeCell ref="A10:P10"/>
    <mergeCell ref="A11:P11"/>
    <mergeCell ref="A12:P12"/>
    <mergeCell ref="A22:P22"/>
    <mergeCell ref="A23:P23"/>
    <mergeCell ref="A24:P24"/>
    <mergeCell ref="A25:P25"/>
    <mergeCell ref="A21:P21"/>
    <mergeCell ref="A36:P36"/>
    <mergeCell ref="A8:O8"/>
    <mergeCell ref="A28:P28"/>
    <mergeCell ref="A29:P29"/>
    <mergeCell ref="A30:P30"/>
    <mergeCell ref="A31:P31"/>
    <mergeCell ref="A32:P32"/>
    <mergeCell ref="A33:P33"/>
    <mergeCell ref="A26:P26"/>
    <mergeCell ref="A27:P27"/>
    <mergeCell ref="A17:P17"/>
    <mergeCell ref="A18:P18"/>
    <mergeCell ref="A19:P19"/>
    <mergeCell ref="A20:P20"/>
    <mergeCell ref="A34:P34"/>
    <mergeCell ref="A35:P35"/>
  </mergeCells>
  <phoneticPr fontId="5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Sinka Zoltán</dc:creator>
  <cp:lastModifiedBy>Molnár Zoltán</cp:lastModifiedBy>
  <cp:lastPrinted>2013-10-14T06:35:27Z</cp:lastPrinted>
  <dcterms:created xsi:type="dcterms:W3CDTF">2010-12-01T16:37:31Z</dcterms:created>
  <dcterms:modified xsi:type="dcterms:W3CDTF">2014-06-02T11:58:03Z</dcterms:modified>
</cp:coreProperties>
</file>