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2" windowWidth="15300" windowHeight="8736"/>
  </bookViews>
  <sheets>
    <sheet name="FŐLAP" sheetId="1" r:id="rId1"/>
  </sheets>
  <externalReferences>
    <externalReference r:id="rId2"/>
    <externalReference r:id="rId3"/>
    <externalReference r:id="rId4"/>
  </externalReferences>
  <definedNames>
    <definedName name="dasasda">[2]Munka2!$J$4:$J$9</definedName>
    <definedName name="foglalkoztatas">[1]sup.!$E$20:$E$26</definedName>
    <definedName name="foglalkoztatás">[3]Munka2!$J$4:$J$9</definedName>
    <definedName name="foglalkoztatas2">[1]sup.!$H$21:$H$23</definedName>
    <definedName name="foglalkoztatás2">[3]Munka2!$J$13:$J$15</definedName>
    <definedName name="igazgatas">[1]sup.!$G$3:$G$5</definedName>
    <definedName name="lista">[1]sup.!$B$3:$B$4</definedName>
    <definedName name="lista_1">[1]sup.!$B$3:$B$4</definedName>
    <definedName name="lista2">[1]sup.!$D$3:$D$5</definedName>
    <definedName name="nemzetkozi2">[1]sup.!$L$3:$L$6</definedName>
    <definedName name="_xlnm.Print_Area" localSheetId="0">FŐLAP!$A$1:$G$35,FŐLAP!$A$37:$G$59</definedName>
    <definedName name="reszbenvalasz">[1]sup.!$J$3:$J$5</definedName>
    <definedName name="szuksegtelen">[1]sup.!$E$3:$E$5</definedName>
    <definedName name="Verseny">[1]sup.!$A$22:$A$24</definedName>
  </definedNames>
  <calcPr calcId="144525"/>
</workbook>
</file>

<file path=xl/calcChain.xml><?xml version="1.0" encoding="utf-8"?>
<calcChain xmlns="http://schemas.openxmlformats.org/spreadsheetml/2006/main">
  <c r="B58" i="1" l="1"/>
  <c r="A56" i="1"/>
  <c r="E55" i="1"/>
  <c r="A54" i="1"/>
  <c r="E53" i="1"/>
  <c r="A50" i="1"/>
  <c r="E48" i="1"/>
  <c r="E44" i="1"/>
  <c r="E43" i="1"/>
  <c r="D43" i="1"/>
  <c r="F42" i="1"/>
  <c r="F45" i="1" s="1"/>
  <c r="E42" i="1"/>
  <c r="D42" i="1"/>
  <c r="F41" i="1"/>
  <c r="E41" i="1"/>
  <c r="D41" i="1"/>
  <c r="F40" i="1"/>
  <c r="F44" i="1" s="1"/>
  <c r="E40" i="1"/>
  <c r="E45" i="1" s="1"/>
  <c r="D40" i="1"/>
  <c r="D44" i="1" s="1"/>
  <c r="F39" i="1"/>
  <c r="E39" i="1"/>
  <c r="A34" i="1"/>
  <c r="D32" i="1"/>
  <c r="B32" i="1"/>
  <c r="D31" i="1"/>
  <c r="B31" i="1"/>
  <c r="D30" i="1"/>
  <c r="B30" i="1"/>
  <c r="D22" i="1"/>
  <c r="D21" i="1"/>
  <c r="A17" i="1"/>
  <c r="D16" i="1"/>
  <c r="D45" i="1" l="1"/>
</calcChain>
</file>

<file path=xl/sharedStrings.xml><?xml version="1.0" encoding="utf-8"?>
<sst xmlns="http://schemas.openxmlformats.org/spreadsheetml/2006/main" count="75" uniqueCount="66">
  <si>
    <t>H A T Á S V I Z S G Á L A T I     L A P</t>
  </si>
  <si>
    <t>Iktatószám:</t>
  </si>
  <si>
    <t>33886/2015/JOGIEÜ</t>
  </si>
  <si>
    <t>Dátum:</t>
  </si>
  <si>
    <t>2015. június 17.</t>
  </si>
  <si>
    <t>A hatásvizsgálat elkészítésére fordított idő:</t>
  </si>
  <si>
    <t>1 munkanap</t>
  </si>
  <si>
    <t>Kapcsolódó hatásvizsgálati lapok:</t>
  </si>
  <si>
    <t>-</t>
  </si>
  <si>
    <t>Hatásvizsgálatba bevont személyek, szervezetek:</t>
  </si>
  <si>
    <t>Vizsgált időtáv:</t>
  </si>
  <si>
    <t>2015-2016</t>
  </si>
  <si>
    <t>Előterjesztés címe:</t>
  </si>
  <si>
    <t xml:space="preserve">az orvosi bélyegzőkről továbbá az egyes egészségügyi tárgyú miniszteri rendeletek módosításáról
</t>
  </si>
  <si>
    <t>Előterjesztő:</t>
  </si>
  <si>
    <t xml:space="preserve">EMMI </t>
  </si>
  <si>
    <t>Intézkedés megnevezése:</t>
  </si>
  <si>
    <t>A fertőző betegségek és a járványok megelőzése érdekében szükséges járványügyi intézkedésekről szóló 18/1998. (VI. 3.) NM rendelet módosítása</t>
  </si>
  <si>
    <t>Előterjesztés szükségessége:</t>
  </si>
  <si>
    <t xml:space="preserve">A módosítások célja hazánk járványügyi biztonságának fokozása, az egységes jogértelmezés elősegítése és a járványügyi feladatok hatékonyabb ellátása érdekében szükséges pontosítások meghozatala.  Az egységes jogértelmezés és jogalkalmazás érdekében az egészségügyi ellátással összefüggő fertőzés fogalmát összhangba kell hozni az egészségügyi ellátással összefüggő fertőzések megelőzéséről, e tevékenységek szakmai minimumfeltételeiről és felügyeletéről szóló 20/2009. (VI. 18.) EüM rendelet azonos definíciójával.
A nemzetközi utazásokkal kapcsolatos védőoltások végzésére az egészségügyi szolgáltatóknak a jövőben már nem kell az országos tiszti főorvos feljogosítását is megkérni, ezzel az egészségügyi szolgáltatók adminisztratív terhei csökkennek.
Az életkorhoz kötötten kötelező-, valamint a fertőző betegségek megelőzését szolgáló védőoltások biztosítására-, az oltóanyag beszerzés lebonyolítására-, továbbá az oltóanyagoknak a megyei kormányhivatalok, valamint a járási hivatalok részére történő szétosztására-, illetve elszámoltatására vonatkozóan az Országos Tisztifőorvosi Hivatal, valamint az Országos Epidemiológiai Központ hatáskörének pontosítása szükséges a jogalkalmazói gyakorlat során felmerült, eddig nem pontosan szabályozott kérdésekben.
A módosítása az egészségügyi és a hozzájuk kapcsolódó személyes adatok kezeléséről és védelméről szóló 1997. évi XLVII. törvény 1. számú mellékletének módosítása miatt a rendelet 1. számú mellékletében részletezett fertőző betegségeket szükséges összhangba hozni a 1997. évi XLVII. törvény 1. számú mellékletében található bejelentésre kötelezett fertőző betegségekkel, valamint az időközben módosított uniós esetdefiníciókkal.
A rendelet 1. mellékletben szereplő fertőző betegségek közül az egészségügyi ellátással összefüggő fertőzések közé tartozó, a Clostridium difficile által okozott egészségügyi ellátással összefüggő fertőzések, a multirezisztens kórokozók által okozott egészségügyi ellátással összefüggő fertőzések, valamint az egészségügyi ellátással összefüggő véráramfertőzések új, 1/a számú mellékletben kerülnek feltüntetésre.
Az esetdefiníciókat tartalmazó uniós szabályozás is külön pont alatt szerepelteti az egészségügyi ellátással összefüggő fertőzések definícióit, ezért az egészségügyi ellátással összefüggő fertőzéseket nem az 1. számú mellékletben, hanem attól elkülönülten, egy külön mellékletben szükséges szerepeltetni. 
A rendelet 6. számú [Mikrobiológiai referencia laboratóriumba küldendő mikrobiológiai vizsgálati minták, izolált kórokozók] mellékletet módosítani kell abban a tekintetben, hogy a bejelentendő fertőző betegségek esetében mely mikrobiológiai laboratóriumban milyen vizsgálatokat lehet végezni, és hogy hova, milyen mintát kell küldeni.
</t>
  </si>
  <si>
    <t>Utolsó módosítás dátuma:</t>
  </si>
  <si>
    <t>Következő módosítás várható dátuma:</t>
  </si>
  <si>
    <t>Előzmények:</t>
  </si>
  <si>
    <t>Végrehajtás feltétételei</t>
  </si>
  <si>
    <t>Az intézkedés alkalmazásához szükséges személyi, szervezeti, tárgyi és pénzügyi feltételek adottak?</t>
  </si>
  <si>
    <t>igen</t>
  </si>
  <si>
    <t xml:space="preserve">A végrehajtás feltételei rendelkezésre állnak. </t>
  </si>
  <si>
    <t>I. VERSENYKÉPESSÉG</t>
  </si>
  <si>
    <t>1. Miként járul hozzá az intézkedés az ország versenyképeségének javításához?</t>
  </si>
  <si>
    <t>2. Az  intézkedés hozzájárul a foglalkozatás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</si>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</sst>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20" x14ac:knownFonts="1">
    <font>
      <sz val="10"/>
      <name val="Arial"/>
    </font>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
      <patternFill patternType="solid">
        <fgColor indexed="9"/>
        <bgColor indexed="64"/>
      </patternFill>
    </fill>
  </fills>
  <borders count="87">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
      <left/>
      <right style="thick">
        <color indexed="64"/>
      </right>
      <top style="thin">
        <color indexed="64"/>
      </top>
      <bottom style="thin">
        <color indexed="64"/>
      </bottom>
      <diagonal/>
    </border>
  </borders>
  <cellStyleXfs count="2">
    <xf numFmtId="0" fontId="0" fillId="0" borderId="0"/>
    <xf numFmtId="0" fontId="19" fillId="0" borderId="0"/>
  </cellStyleXfs>
  <cellXfs count="195">
    <xf numFmtId="0" fontId="0" fillId="0" borderId="0" xfId="0"/>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0" xfId="0" applyFont="1" applyBorder="1"/>
    <xf numFmtId="0" fontId="3" fillId="0" borderId="0" xfId="0" applyFont="1"/>
    <xf numFmtId="0" fontId="4" fillId="0" borderId="6" xfId="0" applyFont="1" applyBorder="1" applyAlignment="1" applyProtection="1">
      <alignment horizontal="left" vertical="center" wrapText="1"/>
    </xf>
    <xf numFmtId="0" fontId="4" fillId="2"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0" fontId="4" fillId="2" borderId="8" xfId="0" applyFont="1" applyFill="1" applyBorder="1" applyAlignment="1" applyProtection="1">
      <alignment horizontal="center" vertical="center" wrapText="1"/>
      <protection locked="0"/>
    </xf>
    <xf numFmtId="0" fontId="3" fillId="0" borderId="9" xfId="0" applyFont="1" applyBorder="1"/>
    <xf numFmtId="0" fontId="4" fillId="0" borderId="10" xfId="0" applyFont="1" applyBorder="1" applyAlignment="1" applyProtection="1">
      <alignment horizontal="left"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2" borderId="13" xfId="0" applyFont="1" applyFill="1" applyBorder="1" applyAlignment="1" applyProtection="1">
      <alignment horizontal="center" vertical="center" wrapText="1"/>
      <protection locked="0"/>
    </xf>
    <xf numFmtId="0" fontId="3" fillId="0" borderId="9" xfId="0" applyFont="1" applyBorder="1" applyProtection="1">
      <protection locked="0"/>
    </xf>
    <xf numFmtId="0" fontId="3" fillId="0" borderId="0" xfId="0" applyFont="1" applyProtection="1">
      <protection locked="0"/>
    </xf>
    <xf numFmtId="0" fontId="4" fillId="0" borderId="14" xfId="0" applyFont="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0" borderId="17" xfId="0" applyFont="1" applyBorder="1" applyAlignment="1" applyProtection="1">
      <alignment horizontal="left" vertical="center"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6" fillId="0" borderId="1" xfId="0" applyFont="1" applyBorder="1" applyAlignment="1" applyProtection="1">
      <alignment horizontal="left" vertical="center" wrapText="1"/>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left" vertical="center" wrapText="1"/>
    </xf>
    <xf numFmtId="0" fontId="6" fillId="2" borderId="20"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xf>
    <xf numFmtId="0" fontId="6"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14" fontId="4" fillId="2" borderId="11" xfId="0" applyNumberFormat="1"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0" borderId="27" xfId="0" applyFont="1" applyBorder="1" applyAlignment="1" applyProtection="1">
      <alignment horizontal="left" vertical="center" wrapText="1"/>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6" fillId="3" borderId="30"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4" fillId="0" borderId="14" xfId="0" applyNumberFormat="1" applyFont="1" applyBorder="1" applyAlignment="1" applyProtection="1">
      <alignment vertical="center" wrapText="1"/>
    </xf>
    <xf numFmtId="0" fontId="4" fillId="2" borderId="17" xfId="0" applyFont="1" applyFill="1" applyBorder="1" applyAlignment="1" applyProtection="1">
      <alignment horizontal="center" vertical="center" wrapText="1"/>
      <protection locked="0"/>
    </xf>
    <xf numFmtId="6" fontId="4" fillId="2" borderId="28" xfId="0" applyNumberFormat="1" applyFont="1" applyFill="1" applyBorder="1" applyAlignment="1" applyProtection="1">
      <alignment horizontal="center" vertical="top" wrapText="1"/>
      <protection locked="0"/>
    </xf>
    <xf numFmtId="6" fontId="4" fillId="2" borderId="29" xfId="0" applyNumberFormat="1" applyFont="1" applyFill="1" applyBorder="1" applyAlignment="1" applyProtection="1">
      <alignment horizontal="center" vertical="top" wrapText="1"/>
      <protection locked="0"/>
    </xf>
    <xf numFmtId="0" fontId="3" fillId="0" borderId="31" xfId="0" applyFont="1" applyBorder="1"/>
    <xf numFmtId="0" fontId="7" fillId="4" borderId="19" xfId="0" applyNumberFormat="1" applyFont="1" applyFill="1" applyBorder="1" applyAlignment="1">
      <alignment horizontal="center" vertical="center" wrapText="1"/>
    </xf>
    <xf numFmtId="0" fontId="3" fillId="4" borderId="0" xfId="0" applyFont="1" applyFill="1"/>
    <xf numFmtId="0" fontId="8" fillId="5" borderId="32" xfId="0" applyFont="1" applyFill="1" applyBorder="1" applyAlignment="1" applyProtection="1">
      <alignment horizontal="center" vertical="center"/>
    </xf>
    <xf numFmtId="0" fontId="8" fillId="5" borderId="33" xfId="0" applyFont="1" applyFill="1" applyBorder="1" applyAlignment="1" applyProtection="1">
      <alignment horizontal="center" vertical="center"/>
    </xf>
    <xf numFmtId="0" fontId="8" fillId="5" borderId="34" xfId="0" applyFont="1" applyFill="1" applyBorder="1" applyAlignment="1" applyProtection="1">
      <alignment horizontal="center" vertical="center"/>
    </xf>
    <xf numFmtId="0" fontId="9" fillId="6" borderId="35" xfId="0" applyFont="1" applyFill="1" applyBorder="1" applyAlignment="1" applyProtection="1">
      <alignment horizontal="left" vertical="center" wrapText="1"/>
    </xf>
    <xf numFmtId="0" fontId="9" fillId="6" borderId="36" xfId="0" applyFont="1" applyFill="1" applyBorder="1" applyAlignment="1" applyProtection="1">
      <alignment horizontal="left" vertical="center" wrapText="1"/>
    </xf>
    <xf numFmtId="0" fontId="9" fillId="6" borderId="37" xfId="0" applyFont="1" applyFill="1" applyBorder="1" applyAlignment="1" applyProtection="1">
      <alignment horizontal="left" vertical="center" wrapText="1"/>
    </xf>
    <xf numFmtId="0" fontId="4" fillId="7" borderId="38" xfId="0" applyFont="1" applyFill="1" applyBorder="1" applyAlignment="1" applyProtection="1">
      <alignment horizontal="center" vertical="center" wrapText="1"/>
    </xf>
    <xf numFmtId="0" fontId="4" fillId="7" borderId="39" xfId="0" applyFont="1" applyFill="1" applyBorder="1" applyAlignment="1" applyProtection="1">
      <alignment horizontal="center" vertical="center" wrapText="1"/>
    </xf>
    <xf numFmtId="0" fontId="4" fillId="7" borderId="40" xfId="0" applyFont="1" applyFill="1" applyBorder="1" applyAlignment="1" applyProtection="1">
      <alignment horizontal="center" vertical="top" wrapText="1"/>
    </xf>
    <xf numFmtId="0" fontId="10" fillId="7" borderId="41" xfId="0" applyFont="1" applyFill="1" applyBorder="1" applyAlignment="1" applyProtection="1">
      <alignment horizontal="center" vertical="top" wrapText="1"/>
    </xf>
    <xf numFmtId="0" fontId="10" fillId="7" borderId="17" xfId="0" applyFont="1" applyFill="1" applyBorder="1" applyAlignment="1" applyProtection="1">
      <alignment horizontal="center" vertical="top" wrapText="1"/>
    </xf>
    <xf numFmtId="0" fontId="10" fillId="7" borderId="42" xfId="0" applyFont="1" applyFill="1" applyBorder="1" applyAlignment="1" applyProtection="1">
      <alignment horizontal="center" vertical="top" wrapText="1"/>
    </xf>
    <xf numFmtId="0" fontId="11" fillId="8" borderId="43" xfId="0" applyFont="1" applyFill="1" applyBorder="1" applyAlignment="1" applyProtection="1">
      <alignment horizontal="left" vertical="center" wrapText="1"/>
    </xf>
    <xf numFmtId="0" fontId="11" fillId="8" borderId="44" xfId="0" applyFont="1" applyFill="1" applyBorder="1" applyAlignment="1" applyProtection="1">
      <alignment horizontal="left" vertical="center" wrapText="1"/>
    </xf>
    <xf numFmtId="0" fontId="11" fillId="8" borderId="45" xfId="0" applyFont="1" applyFill="1" applyBorder="1" applyAlignment="1" applyProtection="1">
      <alignment horizontal="left" vertical="center" wrapText="1"/>
    </xf>
    <xf numFmtId="0" fontId="9" fillId="6" borderId="18" xfId="0" applyFont="1" applyFill="1" applyBorder="1" applyAlignment="1" applyProtection="1">
      <alignment horizontal="center" vertical="center" wrapText="1"/>
    </xf>
    <xf numFmtId="0" fontId="4" fillId="2" borderId="42" xfId="0" applyFont="1" applyFill="1" applyBorder="1" applyAlignment="1" applyProtection="1">
      <alignment horizontal="center" vertical="center" wrapText="1"/>
      <protection locked="0"/>
    </xf>
    <xf numFmtId="0" fontId="11" fillId="8" borderId="9" xfId="0" applyFont="1" applyFill="1" applyBorder="1" applyAlignment="1" applyProtection="1">
      <alignment horizontal="left" vertical="center" wrapText="1"/>
    </xf>
    <xf numFmtId="0" fontId="11" fillId="8" borderId="0" xfId="0" applyFont="1" applyFill="1" applyBorder="1" applyAlignment="1" applyProtection="1">
      <alignment horizontal="left" vertical="center" wrapText="1"/>
    </xf>
    <xf numFmtId="0" fontId="11" fillId="8" borderId="46" xfId="0"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protection locked="0"/>
    </xf>
    <xf numFmtId="0" fontId="4" fillId="2" borderId="47" xfId="0" applyNumberFormat="1"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xf>
    <xf numFmtId="0" fontId="12" fillId="3" borderId="49"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12" fillId="3" borderId="50" xfId="0" applyFont="1" applyFill="1" applyBorder="1" applyAlignment="1" applyProtection="1">
      <alignment horizontal="center" vertical="center" wrapText="1"/>
    </xf>
    <xf numFmtId="0" fontId="4" fillId="7" borderId="10" xfId="0" applyFont="1" applyFill="1" applyBorder="1" applyAlignment="1" applyProtection="1">
      <alignment wrapText="1"/>
    </xf>
    <xf numFmtId="0" fontId="4" fillId="0" borderId="13" xfId="0" applyFont="1" applyBorder="1" applyAlignment="1" applyProtection="1">
      <alignment horizontal="center" vertical="center" wrapText="1"/>
    </xf>
    <xf numFmtId="6" fontId="4" fillId="7" borderId="11" xfId="0" applyNumberFormat="1" applyFont="1" applyFill="1" applyBorder="1" applyAlignment="1" applyProtection="1">
      <alignment horizontal="center" vertical="center" wrapText="1"/>
    </xf>
    <xf numFmtId="6" fontId="4" fillId="7" borderId="12" xfId="0" applyNumberFormat="1" applyFont="1" applyFill="1" applyBorder="1" applyAlignment="1" applyProtection="1">
      <alignment horizontal="center" vertical="center" wrapText="1"/>
    </xf>
    <xf numFmtId="0" fontId="4" fillId="0" borderId="47" xfId="0" applyFont="1" applyBorder="1" applyAlignment="1" applyProtection="1">
      <alignment vertical="center" wrapText="1"/>
    </xf>
    <xf numFmtId="0" fontId="4" fillId="7" borderId="14" xfId="0" applyFont="1" applyFill="1" applyBorder="1" applyAlignment="1" applyProtection="1">
      <alignment wrapText="1"/>
    </xf>
    <xf numFmtId="0" fontId="4" fillId="0" borderId="17" xfId="0" applyFont="1" applyBorder="1" applyAlignment="1" applyProtection="1">
      <alignment horizontal="center" vertical="center" wrapText="1"/>
    </xf>
    <xf numFmtId="6" fontId="4" fillId="7" borderId="18" xfId="0" applyNumberFormat="1" applyFont="1" applyFill="1" applyBorder="1" applyAlignment="1" applyProtection="1">
      <alignment horizontal="center" vertical="center" wrapText="1"/>
    </xf>
    <xf numFmtId="6" fontId="4" fillId="7" borderId="51" xfId="0" applyNumberFormat="1" applyFont="1" applyFill="1" applyBorder="1" applyAlignment="1" applyProtection="1">
      <alignment horizontal="center" vertical="center" wrapText="1"/>
    </xf>
    <xf numFmtId="0" fontId="4" fillId="0" borderId="42" xfId="0" applyFont="1" applyBorder="1" applyAlignment="1" applyProtection="1">
      <alignment vertical="center" wrapText="1"/>
    </xf>
    <xf numFmtId="0" fontId="12" fillId="3" borderId="35" xfId="0" applyFont="1" applyFill="1" applyBorder="1" applyAlignment="1" applyProtection="1">
      <alignment horizontal="center" vertical="center" wrapText="1"/>
    </xf>
    <xf numFmtId="0" fontId="12" fillId="3" borderId="36" xfId="0" applyFont="1" applyFill="1" applyBorder="1" applyAlignment="1" applyProtection="1">
      <alignment horizontal="center" vertical="center" wrapText="1"/>
    </xf>
    <xf numFmtId="0" fontId="12" fillId="3" borderId="52" xfId="0" applyFont="1" applyFill="1" applyBorder="1" applyAlignment="1" applyProtection="1">
      <alignment horizontal="center" vertical="center" wrapText="1"/>
    </xf>
    <xf numFmtId="0" fontId="12" fillId="3" borderId="53"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6" fontId="4" fillId="7" borderId="54" xfId="0" applyNumberFormat="1" applyFont="1" applyFill="1" applyBorder="1" applyAlignment="1" applyProtection="1">
      <alignment vertical="center" wrapText="1"/>
    </xf>
    <xf numFmtId="0" fontId="4" fillId="0" borderId="47" xfId="0" applyFont="1" applyBorder="1" applyAlignment="1" applyProtection="1">
      <alignment horizontal="center" vertical="center" wrapText="1"/>
    </xf>
    <xf numFmtId="0" fontId="4" fillId="7" borderId="27" xfId="0" applyFont="1" applyFill="1" applyBorder="1" applyAlignment="1" applyProtection="1">
      <alignment wrapText="1"/>
    </xf>
    <xf numFmtId="0" fontId="4" fillId="0" borderId="28"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6" fontId="4" fillId="7" borderId="55" xfId="0" applyNumberFormat="1" applyFont="1" applyFill="1" applyBorder="1" applyAlignment="1" applyProtection="1">
      <alignment vertical="center" wrapText="1"/>
    </xf>
    <xf numFmtId="0" fontId="4" fillId="0" borderId="29" xfId="0" applyFont="1" applyBorder="1" applyAlignment="1" applyProtection="1">
      <alignment horizontal="center" vertical="center" wrapText="1"/>
    </xf>
    <xf numFmtId="0" fontId="3" fillId="0" borderId="56" xfId="0" applyFont="1" applyBorder="1" applyAlignment="1">
      <alignment horizontal="center" wrapText="1"/>
    </xf>
    <xf numFmtId="0" fontId="3" fillId="0" borderId="57" xfId="0" applyFont="1" applyBorder="1" applyAlignment="1">
      <alignment horizontal="center" wrapText="1"/>
    </xf>
    <xf numFmtId="0" fontId="8" fillId="5" borderId="32" xfId="0" applyFont="1" applyFill="1" applyBorder="1" applyAlignment="1" applyProtection="1">
      <alignment horizontal="center" vertical="center" wrapText="1"/>
    </xf>
    <xf numFmtId="0" fontId="13" fillId="5" borderId="33" xfId="0" applyFont="1" applyFill="1" applyBorder="1" applyAlignment="1" applyProtection="1">
      <alignment horizontal="center" vertical="center" wrapText="1"/>
    </xf>
    <xf numFmtId="0" fontId="13" fillId="5" borderId="34" xfId="0" applyFont="1" applyFill="1" applyBorder="1" applyAlignment="1" applyProtection="1">
      <alignment horizontal="center" vertical="center" wrapText="1"/>
    </xf>
    <xf numFmtId="0" fontId="11" fillId="8" borderId="58" xfId="0" applyFont="1" applyFill="1" applyBorder="1" applyAlignment="1" applyProtection="1">
      <alignment horizontal="center" vertical="center" wrapText="1"/>
    </xf>
    <xf numFmtId="0" fontId="11" fillId="8" borderId="59" xfId="0" applyFont="1" applyFill="1" applyBorder="1" applyAlignment="1" applyProtection="1">
      <alignment horizontal="center" vertical="center" wrapText="1"/>
    </xf>
    <xf numFmtId="0" fontId="3" fillId="0" borderId="60" xfId="0" applyFont="1" applyBorder="1"/>
    <xf numFmtId="0" fontId="4" fillId="0" borderId="61" xfId="0" applyFont="1" applyBorder="1" applyAlignment="1" applyProtection="1">
      <alignment wrapText="1"/>
    </xf>
    <xf numFmtId="0" fontId="4"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7" borderId="13" xfId="0" applyFont="1" applyFill="1" applyBorder="1" applyAlignment="1" applyProtection="1">
      <alignment horizontal="center" vertical="center" wrapText="1"/>
    </xf>
    <xf numFmtId="0" fontId="4" fillId="7" borderId="13" xfId="0" applyFont="1" applyFill="1" applyBorder="1" applyAlignment="1" applyProtection="1">
      <alignment vertical="center" wrapText="1"/>
    </xf>
    <xf numFmtId="0" fontId="4" fillId="0" borderId="13" xfId="0" applyFont="1" applyBorder="1" applyAlignment="1" applyProtection="1">
      <alignment horizontal="center" wrapText="1"/>
    </xf>
    <xf numFmtId="0" fontId="4" fillId="0" borderId="11" xfId="0" applyFont="1" applyBorder="1" applyAlignment="1" applyProtection="1">
      <alignment horizontal="center" wrapText="1"/>
    </xf>
    <xf numFmtId="0" fontId="4" fillId="0" borderId="14" xfId="0" applyFont="1" applyBorder="1" applyAlignment="1" applyProtection="1">
      <alignment horizontal="center" vertical="center" wrapText="1"/>
    </xf>
    <xf numFmtId="0" fontId="4" fillId="7" borderId="17" xfId="0" applyFont="1" applyFill="1" applyBorder="1" applyAlignment="1" applyProtection="1">
      <alignment horizontal="center" vertical="center" wrapText="1"/>
    </xf>
    <xf numFmtId="0" fontId="4" fillId="7" borderId="17" xfId="0" applyFont="1" applyFill="1" applyBorder="1" applyAlignment="1" applyProtection="1">
      <alignment vertical="center" wrapText="1"/>
    </xf>
    <xf numFmtId="0" fontId="4" fillId="0" borderId="17" xfId="0" applyFont="1" applyBorder="1" applyAlignment="1" applyProtection="1">
      <alignment horizontal="center" wrapText="1"/>
    </xf>
    <xf numFmtId="0" fontId="4" fillId="0" borderId="42" xfId="0" applyFont="1" applyBorder="1" applyAlignment="1" applyProtection="1">
      <alignment horizontal="center" wrapText="1"/>
    </xf>
    <xf numFmtId="0" fontId="11" fillId="8" borderId="63" xfId="0" applyFont="1" applyFill="1" applyBorder="1" applyAlignment="1" applyProtection="1">
      <alignment horizontal="center" vertical="center" wrapText="1"/>
    </xf>
    <xf numFmtId="0" fontId="11" fillId="8" borderId="64" xfId="0" applyFont="1" applyFill="1" applyBorder="1" applyAlignment="1" applyProtection="1">
      <alignment horizontal="center" vertical="center" wrapText="1"/>
    </xf>
    <xf numFmtId="0" fontId="5" fillId="7" borderId="65" xfId="0" applyFont="1" applyFill="1" applyBorder="1" applyAlignment="1" applyProtection="1">
      <alignment horizontal="center" vertical="top" wrapText="1"/>
    </xf>
    <xf numFmtId="0" fontId="5" fillId="7" borderId="66" xfId="0" applyFont="1" applyFill="1" applyBorder="1" applyAlignment="1" applyProtection="1">
      <alignment horizontal="center" vertical="top" wrapText="1"/>
    </xf>
    <xf numFmtId="0" fontId="5" fillId="7" borderId="67" xfId="0" applyFont="1" applyFill="1" applyBorder="1" applyAlignment="1" applyProtection="1">
      <alignment horizontal="center" vertical="top" wrapText="1"/>
    </xf>
    <xf numFmtId="0" fontId="7" fillId="4" borderId="0"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0" xfId="0" applyFont="1" applyFill="1" applyBorder="1" applyAlignment="1" applyProtection="1">
      <alignment horizontal="center" vertical="center" wrapText="1"/>
      <protection locked="0"/>
    </xf>
    <xf numFmtId="0" fontId="8" fillId="5" borderId="32" xfId="0" applyFont="1" applyFill="1" applyBorder="1" applyAlignment="1" applyProtection="1">
      <alignment horizontal="center" vertical="center" wrapText="1"/>
      <protection locked="0"/>
    </xf>
    <xf numFmtId="0" fontId="8"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7" fillId="0" borderId="9" xfId="0" applyFont="1" applyBorder="1"/>
    <xf numFmtId="0" fontId="7" fillId="0" borderId="0" xfId="0" applyFont="1"/>
    <xf numFmtId="0" fontId="11" fillId="8" borderId="35" xfId="0" applyFont="1" applyFill="1" applyBorder="1" applyAlignment="1" applyProtection="1">
      <alignment horizontal="center" vertical="center" wrapText="1"/>
    </xf>
    <xf numFmtId="0" fontId="11" fillId="8" borderId="36" xfId="0" applyFont="1" applyFill="1" applyBorder="1" applyAlignment="1" applyProtection="1">
      <alignment horizontal="center" vertical="center" wrapText="1"/>
    </xf>
    <xf numFmtId="0" fontId="11" fillId="8" borderId="53" xfId="0" applyFont="1" applyFill="1" applyBorder="1" applyAlignment="1" applyProtection="1">
      <alignment horizontal="center" vertical="center" wrapText="1"/>
    </xf>
    <xf numFmtId="0" fontId="5" fillId="0" borderId="68"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14" fillId="7" borderId="13" xfId="0" applyFont="1" applyFill="1" applyBorder="1" applyAlignment="1" applyProtection="1">
      <alignment horizontal="center" vertical="center" wrapText="1"/>
    </xf>
    <xf numFmtId="0" fontId="5" fillId="7" borderId="13" xfId="0" applyFont="1" applyFill="1" applyBorder="1" applyAlignment="1" applyProtection="1">
      <alignment horizontal="center" vertical="center"/>
    </xf>
    <xf numFmtId="0" fontId="5" fillId="7" borderId="47" xfId="0" applyFont="1" applyFill="1" applyBorder="1" applyAlignment="1" applyProtection="1">
      <alignment horizontal="center" vertical="center"/>
    </xf>
    <xf numFmtId="0" fontId="5" fillId="0" borderId="10" xfId="0" applyFont="1" applyFill="1" applyBorder="1" applyAlignment="1" applyProtection="1">
      <alignment horizontal="left" vertical="center" wrapText="1"/>
    </xf>
    <xf numFmtId="0" fontId="5" fillId="0" borderId="13" xfId="0" applyFont="1" applyFill="1" applyBorder="1" applyAlignment="1" applyProtection="1">
      <alignment horizontal="left" vertical="center" wrapText="1"/>
    </xf>
    <xf numFmtId="164" fontId="6" fillId="7" borderId="13" xfId="0" applyNumberFormat="1" applyFont="1" applyFill="1" applyBorder="1" applyAlignment="1" applyProtection="1">
      <alignment horizontal="center" vertical="center" wrapText="1"/>
    </xf>
    <xf numFmtId="164" fontId="4" fillId="7" borderId="13" xfId="0" applyNumberFormat="1" applyFont="1" applyFill="1" applyBorder="1" applyAlignment="1" applyProtection="1">
      <alignment horizontal="center" vertical="center" wrapText="1"/>
    </xf>
    <xf numFmtId="164" fontId="4" fillId="7" borderId="47" xfId="0" applyNumberFormat="1" applyFont="1" applyFill="1" applyBorder="1" applyAlignment="1" applyProtection="1">
      <alignment horizontal="center" vertical="center" wrapText="1"/>
    </xf>
    <xf numFmtId="164" fontId="6" fillId="7" borderId="17" xfId="0" applyNumberFormat="1" applyFont="1" applyFill="1" applyBorder="1" applyAlignment="1" applyProtection="1">
      <alignment horizontal="center" vertical="center" wrapText="1"/>
    </xf>
    <xf numFmtId="164" fontId="4" fillId="7" borderId="17" xfId="0" applyNumberFormat="1" applyFont="1" applyFill="1" applyBorder="1" applyAlignment="1" applyProtection="1">
      <alignment horizontal="center" vertical="center" wrapText="1"/>
    </xf>
    <xf numFmtId="0" fontId="5" fillId="0" borderId="40" xfId="0" applyFont="1" applyFill="1" applyBorder="1" applyAlignment="1" applyProtection="1">
      <alignment horizontal="left" vertical="center" wrapText="1"/>
    </xf>
    <xf numFmtId="0" fontId="5" fillId="0" borderId="41" xfId="0" applyFont="1" applyFill="1" applyBorder="1" applyAlignment="1" applyProtection="1">
      <alignment horizontal="left" vertical="center" wrapText="1"/>
    </xf>
    <xf numFmtId="164" fontId="5" fillId="6" borderId="42" xfId="0" applyNumberFormat="1" applyFont="1" applyFill="1" applyBorder="1" applyAlignment="1" applyProtection="1">
      <alignment horizontal="center" vertical="center" wrapText="1"/>
    </xf>
    <xf numFmtId="0" fontId="14" fillId="0" borderId="69" xfId="0" applyFont="1" applyFill="1" applyBorder="1" applyAlignment="1" applyProtection="1">
      <alignment horizontal="left" vertical="center" wrapText="1"/>
    </xf>
    <xf numFmtId="0" fontId="14" fillId="0" borderId="70" xfId="0" applyFont="1" applyFill="1" applyBorder="1" applyAlignment="1" applyProtection="1">
      <alignment horizontal="left" vertical="center" wrapText="1"/>
    </xf>
    <xf numFmtId="164" fontId="6" fillId="7" borderId="70" xfId="0" applyNumberFormat="1" applyFont="1" applyFill="1" applyBorder="1" applyAlignment="1" applyProtection="1">
      <alignment horizontal="center" vertical="center" wrapText="1"/>
    </xf>
    <xf numFmtId="164" fontId="6" fillId="7" borderId="71" xfId="0" applyNumberFormat="1" applyFont="1" applyFill="1" applyBorder="1" applyAlignment="1" applyProtection="1">
      <alignment horizontal="center" vertical="center" wrapText="1"/>
    </xf>
    <xf numFmtId="0" fontId="14" fillId="0" borderId="72" xfId="0" applyFont="1" applyFill="1" applyBorder="1" applyAlignment="1" applyProtection="1">
      <alignment horizontal="left" vertical="center" wrapText="1"/>
    </xf>
    <xf numFmtId="0" fontId="14" fillId="0" borderId="73" xfId="0" applyFont="1" applyFill="1" applyBorder="1" applyAlignment="1" applyProtection="1">
      <alignment horizontal="left" vertical="center" wrapText="1"/>
    </xf>
    <xf numFmtId="164" fontId="6" fillId="7" borderId="73" xfId="0" applyNumberFormat="1" applyFont="1" applyFill="1" applyBorder="1" applyAlignment="1" applyProtection="1">
      <alignment horizontal="center" vertical="center" wrapText="1"/>
    </xf>
    <xf numFmtId="164" fontId="6" fillId="7" borderId="74" xfId="0" applyNumberFormat="1" applyFont="1" applyFill="1" applyBorder="1" applyAlignment="1" applyProtection="1">
      <alignment horizontal="center" vertical="center" wrapText="1"/>
    </xf>
    <xf numFmtId="0" fontId="15" fillId="4" borderId="57" xfId="0" applyFont="1" applyFill="1" applyBorder="1" applyAlignment="1" applyProtection="1">
      <alignment vertical="center" wrapText="1"/>
    </xf>
    <xf numFmtId="0" fontId="15" fillId="4" borderId="0" xfId="0" applyFont="1" applyFill="1" applyBorder="1" applyAlignment="1" applyProtection="1">
      <alignment vertical="center" wrapText="1"/>
    </xf>
    <xf numFmtId="0" fontId="8" fillId="5" borderId="75" xfId="0" applyFont="1" applyFill="1" applyBorder="1" applyAlignment="1" applyProtection="1">
      <alignment horizontal="center" vertical="center" wrapText="1"/>
    </xf>
    <xf numFmtId="0" fontId="16" fillId="5" borderId="19" xfId="0" applyFont="1" applyFill="1" applyBorder="1" applyAlignment="1" applyProtection="1">
      <alignment horizontal="center" vertical="center" wrapText="1"/>
    </xf>
    <xf numFmtId="0" fontId="16" fillId="5" borderId="76" xfId="0" applyFont="1" applyFill="1" applyBorder="1" applyAlignment="1" applyProtection="1">
      <alignment horizontal="center" vertical="center" wrapText="1"/>
    </xf>
    <xf numFmtId="0" fontId="11" fillId="8" borderId="77" xfId="0" applyFont="1" applyFill="1" applyBorder="1" applyAlignment="1" applyProtection="1">
      <alignment horizontal="left" vertical="center" wrapText="1"/>
    </xf>
    <xf numFmtId="0" fontId="11" fillId="8" borderId="78" xfId="0" applyFont="1" applyFill="1" applyBorder="1" applyAlignment="1" applyProtection="1">
      <alignment horizontal="left" vertical="center" wrapText="1"/>
    </xf>
    <xf numFmtId="0" fontId="4" fillId="7" borderId="79" xfId="0" applyFont="1" applyFill="1" applyBorder="1" applyAlignment="1" applyProtection="1">
      <alignment horizontal="center" vertical="center" wrapText="1"/>
    </xf>
    <xf numFmtId="0" fontId="4" fillId="7" borderId="80" xfId="0" applyFont="1" applyFill="1" applyBorder="1" applyAlignment="1" applyProtection="1">
      <alignment horizontal="center" vertical="center" wrapText="1"/>
    </xf>
    <xf numFmtId="0" fontId="11" fillId="8" borderId="81" xfId="0" applyFont="1" applyFill="1" applyBorder="1" applyAlignment="1" applyProtection="1">
      <alignment horizontal="center" vertical="center" wrapText="1"/>
    </xf>
    <xf numFmtId="0" fontId="11" fillId="8" borderId="82" xfId="0" applyFont="1" applyFill="1" applyBorder="1" applyAlignment="1" applyProtection="1">
      <alignment horizontal="center" vertical="center" wrapText="1"/>
    </xf>
    <xf numFmtId="0" fontId="11" fillId="8" borderId="83" xfId="0" applyFont="1" applyFill="1" applyBorder="1" applyAlignment="1" applyProtection="1">
      <alignment horizontal="center" vertical="center" wrapText="1"/>
    </xf>
    <xf numFmtId="0" fontId="17" fillId="4" borderId="84" xfId="0" applyFont="1" applyFill="1" applyBorder="1" applyAlignment="1">
      <alignment horizontal="center" vertical="center" wrapText="1"/>
    </xf>
    <xf numFmtId="0" fontId="18" fillId="5" borderId="75"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1" fillId="8" borderId="63" xfId="0" applyFont="1" applyFill="1" applyBorder="1" applyAlignment="1" applyProtection="1">
      <alignment horizontal="left" vertical="center" wrapText="1"/>
    </xf>
    <xf numFmtId="0" fontId="11" fillId="8" borderId="59" xfId="0" applyFont="1" applyFill="1" applyBorder="1" applyAlignment="1" applyProtection="1">
      <alignment horizontal="left" vertical="center" wrapText="1"/>
    </xf>
    <xf numFmtId="0" fontId="11" fillId="8" borderId="64" xfId="0" applyFont="1" applyFill="1" applyBorder="1" applyAlignment="1" applyProtection="1">
      <alignment horizontal="left" vertical="center" wrapText="1"/>
    </xf>
    <xf numFmtId="0" fontId="4" fillId="7" borderId="63" xfId="0" applyFont="1" applyFill="1" applyBorder="1" applyAlignment="1" applyProtection="1">
      <alignment horizontal="center" vertical="center" wrapText="1"/>
    </xf>
    <xf numFmtId="0" fontId="4" fillId="7" borderId="64" xfId="0" applyFont="1" applyFill="1" applyBorder="1" applyAlignment="1" applyProtection="1">
      <alignment horizontal="center" vertical="center" wrapText="1"/>
    </xf>
    <xf numFmtId="0" fontId="11" fillId="8" borderId="85" xfId="0" applyFont="1" applyFill="1" applyBorder="1" applyAlignment="1" applyProtection="1">
      <alignment horizontal="left" vertical="center" wrapText="1"/>
    </xf>
    <xf numFmtId="0" fontId="4" fillId="7" borderId="11" xfId="0" applyFont="1" applyFill="1" applyBorder="1" applyAlignment="1" applyProtection="1">
      <alignment horizontal="center" vertical="center" wrapText="1"/>
    </xf>
    <xf numFmtId="0" fontId="4" fillId="7" borderId="86" xfId="0" applyFont="1" applyFill="1" applyBorder="1" applyAlignment="1" applyProtection="1">
      <alignment horizontal="center" vertical="center" wrapText="1"/>
    </xf>
    <xf numFmtId="0" fontId="17" fillId="4" borderId="19" xfId="0" applyFont="1" applyFill="1" applyBorder="1" applyAlignment="1" applyProtection="1">
      <alignment horizontal="center" vertical="center" wrapText="1"/>
      <protection locked="0"/>
    </xf>
    <xf numFmtId="0" fontId="17" fillId="4" borderId="0" xfId="0" applyFont="1" applyFill="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xf>
    <xf numFmtId="0" fontId="4" fillId="9" borderId="3" xfId="0" applyFont="1" applyFill="1" applyBorder="1" applyAlignment="1">
      <alignment horizontal="center" wrapText="1"/>
    </xf>
    <xf numFmtId="0" fontId="4" fillId="9" borderId="5" xfId="0" applyFont="1" applyFill="1" applyBorder="1" applyAlignment="1">
      <alignment horizontal="center" wrapText="1"/>
    </xf>
    <xf numFmtId="0" fontId="3" fillId="10" borderId="19" xfId="0" applyNumberFormat="1" applyFont="1" applyFill="1" applyBorder="1" applyAlignment="1">
      <alignment vertical="center" wrapText="1"/>
    </xf>
    <xf numFmtId="49" fontId="3" fillId="10" borderId="0" xfId="0" applyNumberFormat="1" applyFont="1" applyFill="1" applyBorder="1" applyAlignment="1">
      <alignment vertical="center" wrapText="1"/>
    </xf>
    <xf numFmtId="49" fontId="3" fillId="10" borderId="19" xfId="0" applyNumberFormat="1" applyFont="1" applyFill="1" applyBorder="1" applyAlignment="1">
      <alignment vertical="center" wrapText="1"/>
    </xf>
    <xf numFmtId="0" fontId="3" fillId="10" borderId="0" xfId="0" applyNumberFormat="1" applyFont="1" applyFill="1" applyBorder="1" applyAlignment="1">
      <alignment vertical="center" wrapText="1"/>
    </xf>
  </cellXfs>
  <cellStyles count="2">
    <cellStyle name="Normál" xfId="0" builtinId="0"/>
    <cellStyle name="Normál 2" xfId="1"/>
  </cellStyles>
  <dxfs count="14">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1]sup.!$E$10" lockText="1" noThreeD="1"/>
</file>

<file path=xl/ctrlProps/ctrlProp10.xml><?xml version="1.0" encoding="utf-8"?>
<formControlPr xmlns="http://schemas.microsoft.com/office/spreadsheetml/2009/9/main" objectType="CheckBox" checked="Checked" fmlaLink="[1]sup.!$B$13" lockText="1" noThreeD="1"/>
</file>

<file path=xl/ctrlProps/ctrlProp11.xml><?xml version="1.0" encoding="utf-8"?>
<formControlPr xmlns="http://schemas.microsoft.com/office/spreadsheetml/2009/9/main" objectType="CheckBox" fmlaLink="[1]sup.!$B$14" lockText="1" noThreeD="1"/>
</file>

<file path=xl/ctrlProps/ctrlProp12.xml><?xml version="1.0" encoding="utf-8"?>
<formControlPr xmlns="http://schemas.microsoft.com/office/spreadsheetml/2009/9/main" objectType="CheckBox" fmlaLink="[1]sup.!$B$15" lockText="1" noThreeD="1"/>
</file>

<file path=xl/ctrlProps/ctrlProp2.xml><?xml version="1.0" encoding="utf-8"?>
<formControlPr xmlns="http://schemas.microsoft.com/office/spreadsheetml/2009/9/main" objectType="CheckBox" fmlaLink="[1]sup.!$E$11" lockText="1" noThreeD="1"/>
</file>

<file path=xl/ctrlProps/ctrlProp3.xml><?xml version="1.0" encoding="utf-8"?>
<formControlPr xmlns="http://schemas.microsoft.com/office/spreadsheetml/2009/9/main" objectType="CheckBox" fmlaLink="[1]sup.!$E$13" lockText="1" noThreeD="1"/>
</file>

<file path=xl/ctrlProps/ctrlProp4.xml><?xml version="1.0" encoding="utf-8"?>
<formControlPr xmlns="http://schemas.microsoft.com/office/spreadsheetml/2009/9/main" objectType="CheckBox" fmlaLink="[1]sup.!$E$15" lockText="1" noThreeD="1"/>
</file>

<file path=xl/ctrlProps/ctrlProp5.xml><?xml version="1.0" encoding="utf-8"?>
<formControlPr xmlns="http://schemas.microsoft.com/office/spreadsheetml/2009/9/main" objectType="CheckBox" checked="Checked" fmlaLink="[1]sup.!$E$12" lockText="1" noThreeD="1"/>
</file>

<file path=xl/ctrlProps/ctrlProp6.xml><?xml version="1.0" encoding="utf-8"?>
<formControlPr xmlns="http://schemas.microsoft.com/office/spreadsheetml/2009/9/main" objectType="CheckBox" fmlaLink="[1]sup.!$E$14" lockText="1" noThreeD="1"/>
</file>

<file path=xl/ctrlProps/ctrlProp7.xml><?xml version="1.0" encoding="utf-8"?>
<formControlPr xmlns="http://schemas.microsoft.com/office/spreadsheetml/2009/9/main" objectType="CheckBox" fmlaLink="[1]sup.!$B$10" lockText="1" noThreeD="1"/>
</file>

<file path=xl/ctrlProps/ctrlProp8.xml><?xml version="1.0" encoding="utf-8"?>
<formControlPr xmlns="http://schemas.microsoft.com/office/spreadsheetml/2009/9/main" objectType="CheckBox" fmlaLink="[1]sup.!$B$11" lockText="1" noThreeD="1"/>
</file>

<file path=xl/ctrlProps/ctrlProp9.xml><?xml version="1.0" encoding="utf-8"?>
<formControlPr xmlns="http://schemas.microsoft.com/office/spreadsheetml/2009/9/main" objectType="CheckBox" fmlaLink="[1]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1051560</xdr:colOff>
          <xdr:row>28</xdr:row>
          <xdr:rowOff>152400</xdr:rowOff>
        </xdr:from>
        <xdr:to>
          <xdr:col>5</xdr:col>
          <xdr:colOff>38100</xdr:colOff>
          <xdr:row>30</xdr:row>
          <xdr:rowOff>22860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28</xdr:row>
          <xdr:rowOff>160020</xdr:rowOff>
        </xdr:from>
        <xdr:to>
          <xdr:col>5</xdr:col>
          <xdr:colOff>365760</xdr:colOff>
          <xdr:row>30</xdr:row>
          <xdr:rowOff>30480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29</xdr:row>
          <xdr:rowOff>190500</xdr:rowOff>
        </xdr:from>
        <xdr:to>
          <xdr:col>5</xdr:col>
          <xdr:colOff>365760</xdr:colOff>
          <xdr:row>31</xdr:row>
          <xdr:rowOff>30480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30</xdr:row>
          <xdr:rowOff>190500</xdr:rowOff>
        </xdr:from>
        <xdr:to>
          <xdr:col>5</xdr:col>
          <xdr:colOff>365760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29</xdr:row>
          <xdr:rowOff>175260</xdr:rowOff>
        </xdr:from>
        <xdr:to>
          <xdr:col>5</xdr:col>
          <xdr:colOff>38100</xdr:colOff>
          <xdr:row>31</xdr:row>
          <xdr:rowOff>7620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19</xdr:row>
          <xdr:rowOff>228600</xdr:rowOff>
        </xdr:from>
        <xdr:to>
          <xdr:col>0</xdr:col>
          <xdr:colOff>1341120</xdr:colOff>
          <xdr:row>20</xdr:row>
          <xdr:rowOff>220980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20</xdr:row>
          <xdr:rowOff>228600</xdr:rowOff>
        </xdr:from>
        <xdr:to>
          <xdr:col>0</xdr:col>
          <xdr:colOff>1341120</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0</xdr:rowOff>
        </xdr:from>
        <xdr:to>
          <xdr:col>0</xdr:col>
          <xdr:colOff>1356360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228600</xdr:rowOff>
        </xdr:from>
        <xdr:to>
          <xdr:col>0</xdr:col>
          <xdr:colOff>1356360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vvrcommon09/LUN10/EMMI_WAMPA/JOGI/mienk/E&#220;_mienk/2015.%20ny&#225;r%20Egpol.%20miniszteri%20sal&#225;ta/T&#225;rc&#225;ra/Tov&#225;bb&#237;t&#225;sra/HVLap%20a%20fert&#246;z&#337;%20betegs&#233;gekr&#337;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inkaz/AppData/Local/Temp/Temp1_hat&#225;svizsg&#225;lati_template_v1,1.zip/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hazánk teljes lakossága</v>
          </cell>
          <cell r="D4" t="str">
            <v>10 millió fő</v>
          </cell>
        </row>
        <row r="5">
          <cell r="B5" t="str">
            <v>járványügyi szakterület, beleértve nemzetközi utazásokkal kapcsolatos védőoltások végzésére az egészségügyi szolgáltatók</v>
          </cell>
          <cell r="D5">
            <v>10000</v>
          </cell>
        </row>
        <row r="6">
          <cell r="B6" t="str">
            <v>-</v>
          </cell>
        </row>
        <row r="12">
          <cell r="B12" t="str">
            <v>Kérjük mutassa be az érintett csoport/ok társadalmi helyzetére gyakorolt hatásokat! (max. 8 mondat)</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0</v>
          </cell>
        </row>
        <row r="38">
          <cell r="F38">
            <v>0</v>
          </cell>
        </row>
        <row r="41">
          <cell r="F41">
            <v>0</v>
          </cell>
        </row>
        <row r="55">
          <cell r="F55">
            <v>0</v>
          </cell>
        </row>
      </sheetData>
      <sheetData sheetId="3">
        <row r="3">
          <cell r="C3">
            <v>0</v>
          </cell>
        </row>
        <row r="7">
          <cell r="C7">
            <v>0</v>
          </cell>
        </row>
      </sheetData>
      <sheetData sheetId="4">
        <row r="3">
          <cell r="D3" t="str">
            <v xml:space="preserve">igen </v>
          </cell>
        </row>
        <row r="7">
          <cell r="A7" t="str">
            <v xml:space="preserve">Kérjük röviden, lényegre törően mutassa be az adott intézkedés egészséghatásait! </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Zombor Gábor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topLeftCell="A52" zoomScaleNormal="100" zoomScaleSheetLayoutView="85" workbookViewId="0">
      <selection activeCell="D3" sqref="D3"/>
    </sheetView>
  </sheetViews>
  <sheetFormatPr defaultColWidth="8.88671875" defaultRowHeight="13.8" x14ac:dyDescent="0.3"/>
  <cols>
    <col min="1" max="1" width="24.33203125" style="7" customWidth="1"/>
    <col min="2" max="2" width="17.44140625" style="7" customWidth="1"/>
    <col min="3" max="3" width="30.109375" style="7" customWidth="1"/>
    <col min="4" max="4" width="21.44140625" style="7" customWidth="1"/>
    <col min="5" max="5" width="19.88671875" style="7" customWidth="1"/>
    <col min="6" max="6" width="20.6640625" style="7" customWidth="1"/>
    <col min="7" max="7" width="1.6640625" style="7" customWidth="1"/>
    <col min="8" max="16384" width="8.88671875" style="7"/>
  </cols>
  <sheetData>
    <row r="1" spans="1:7" ht="30" customHeight="1" thickTop="1" thickBot="1" x14ac:dyDescent="0.35">
      <c r="A1" s="1" t="s">
        <v>0</v>
      </c>
      <c r="B1" s="2"/>
      <c r="C1" s="3"/>
      <c r="D1" s="3"/>
      <c r="E1" s="4"/>
      <c r="F1" s="5"/>
      <c r="G1" s="6"/>
    </row>
    <row r="2" spans="1:7" ht="21" customHeight="1" thickTop="1" x14ac:dyDescent="0.3">
      <c r="A2" s="8" t="s">
        <v>1</v>
      </c>
      <c r="B2" s="9" t="s">
        <v>2</v>
      </c>
      <c r="C2" s="9"/>
      <c r="D2" s="10" t="s">
        <v>3</v>
      </c>
      <c r="E2" s="9" t="s">
        <v>4</v>
      </c>
      <c r="F2" s="11"/>
      <c r="G2" s="12"/>
    </row>
    <row r="3" spans="1:7" s="19" customFormat="1" ht="38.25" customHeight="1" x14ac:dyDescent="0.3">
      <c r="A3" s="13" t="s">
        <v>5</v>
      </c>
      <c r="B3" s="14" t="s">
        <v>6</v>
      </c>
      <c r="C3" s="15"/>
      <c r="D3" s="16" t="s">
        <v>7</v>
      </c>
      <c r="E3" s="17" t="s">
        <v>8</v>
      </c>
      <c r="F3" s="14"/>
      <c r="G3" s="18"/>
    </row>
    <row r="4" spans="1:7" ht="48" customHeight="1" thickBot="1" x14ac:dyDescent="0.35">
      <c r="A4" s="20" t="s">
        <v>9</v>
      </c>
      <c r="B4" s="21" t="s">
        <v>8</v>
      </c>
      <c r="C4" s="22"/>
      <c r="D4" s="23" t="s">
        <v>10</v>
      </c>
      <c r="E4" s="24" t="s">
        <v>11</v>
      </c>
      <c r="F4" s="25"/>
      <c r="G4" s="12"/>
    </row>
    <row r="5" spans="1:7" ht="28.8" customHeight="1" thickTop="1" thickBot="1" x14ac:dyDescent="0.35">
      <c r="A5" s="26"/>
      <c r="B5" s="26"/>
      <c r="C5" s="26"/>
      <c r="D5" s="26"/>
      <c r="E5" s="26"/>
      <c r="F5" s="26"/>
    </row>
    <row r="6" spans="1:7" ht="164.25" customHeight="1" thickTop="1" thickBot="1" x14ac:dyDescent="0.35">
      <c r="A6" s="27" t="s">
        <v>12</v>
      </c>
      <c r="B6" s="28" t="s">
        <v>13</v>
      </c>
      <c r="C6" s="29"/>
      <c r="D6" s="30" t="s">
        <v>14</v>
      </c>
      <c r="E6" s="28" t="s">
        <v>15</v>
      </c>
      <c r="F6" s="31"/>
      <c r="G6" s="12"/>
    </row>
    <row r="7" spans="1:7" ht="49.5" customHeight="1" thickTop="1" x14ac:dyDescent="0.3">
      <c r="A7" s="32" t="s">
        <v>16</v>
      </c>
      <c r="B7" s="33" t="s">
        <v>17</v>
      </c>
      <c r="C7" s="34"/>
      <c r="D7" s="34"/>
      <c r="E7" s="34"/>
      <c r="F7" s="35"/>
    </row>
    <row r="8" spans="1:7" ht="409.5" customHeight="1" x14ac:dyDescent="0.3">
      <c r="A8" s="13" t="s">
        <v>18</v>
      </c>
      <c r="B8" s="11" t="s">
        <v>19</v>
      </c>
      <c r="C8" s="36"/>
      <c r="D8" s="36"/>
      <c r="E8" s="36"/>
      <c r="F8" s="36"/>
      <c r="G8" s="12"/>
    </row>
    <row r="9" spans="1:7" ht="37.5" customHeight="1" x14ac:dyDescent="0.3">
      <c r="A9" s="13" t="s">
        <v>20</v>
      </c>
      <c r="B9" s="37">
        <v>42122</v>
      </c>
      <c r="C9" s="15"/>
      <c r="D9" s="16" t="s">
        <v>21</v>
      </c>
      <c r="E9" s="14" t="s">
        <v>8</v>
      </c>
      <c r="F9" s="38"/>
      <c r="G9" s="12"/>
    </row>
    <row r="10" spans="1:7" ht="34.5" customHeight="1" thickBot="1" x14ac:dyDescent="0.35">
      <c r="A10" s="39" t="s">
        <v>22</v>
      </c>
      <c r="B10" s="40" t="s">
        <v>8</v>
      </c>
      <c r="C10" s="40"/>
      <c r="D10" s="40"/>
      <c r="E10" s="40"/>
      <c r="F10" s="41"/>
      <c r="G10" s="12"/>
    </row>
    <row r="11" spans="1:7" ht="21.6" customHeight="1" thickTop="1" thickBot="1" x14ac:dyDescent="0.35">
      <c r="A11" s="26"/>
      <c r="B11" s="26"/>
      <c r="C11" s="26"/>
      <c r="D11" s="26"/>
      <c r="E11" s="26"/>
      <c r="F11" s="26"/>
    </row>
    <row r="12" spans="1:7" ht="20.25" customHeight="1" thickTop="1" x14ac:dyDescent="0.3">
      <c r="A12" s="42" t="s">
        <v>23</v>
      </c>
      <c r="B12" s="43"/>
      <c r="C12" s="43"/>
      <c r="D12" s="43"/>
      <c r="E12" s="43"/>
      <c r="F12" s="44"/>
      <c r="G12" s="12"/>
    </row>
    <row r="13" spans="1:7" ht="84.75" customHeight="1" thickBot="1" x14ac:dyDescent="0.35">
      <c r="A13" s="45" t="s">
        <v>24</v>
      </c>
      <c r="B13" s="46" t="s">
        <v>25</v>
      </c>
      <c r="C13" s="47" t="s">
        <v>26</v>
      </c>
      <c r="D13" s="47"/>
      <c r="E13" s="47"/>
      <c r="F13" s="48"/>
      <c r="G13" s="49"/>
    </row>
    <row r="14" spans="1:7" s="51" customFormat="1" ht="24.6" customHeight="1" thickTop="1" thickBot="1" x14ac:dyDescent="0.35">
      <c r="A14" s="50"/>
      <c r="B14" s="50"/>
      <c r="C14" s="50"/>
      <c r="D14" s="50"/>
      <c r="E14" s="50"/>
      <c r="F14" s="50"/>
    </row>
    <row r="15" spans="1:7" ht="24.75" customHeight="1" thickTop="1" thickBot="1" x14ac:dyDescent="0.35">
      <c r="A15" s="52" t="s">
        <v>27</v>
      </c>
      <c r="B15" s="53"/>
      <c r="C15" s="53"/>
      <c r="D15" s="53"/>
      <c r="E15" s="53"/>
      <c r="F15" s="54"/>
    </row>
    <row r="16" spans="1:7" ht="33" customHeight="1" x14ac:dyDescent="0.3">
      <c r="A16" s="55" t="s">
        <v>28</v>
      </c>
      <c r="B16" s="56"/>
      <c r="C16" s="57"/>
      <c r="D16" s="58" t="str">
        <f>'[1]Társadalmi,gazdasági hatás'!D27</f>
        <v>Nem változik érdemben</v>
      </c>
      <c r="E16" s="58"/>
      <c r="F16" s="59"/>
    </row>
    <row r="17" spans="1:7" ht="77.25" customHeight="1" thickBot="1" x14ac:dyDescent="0.35">
      <c r="A17" s="60" t="str">
        <f>'[1]Társadalmi,gazdasági hatás'!A28</f>
        <v>Kérjük mutassa  be a versenyképességet befolyásoló tényezőket!</v>
      </c>
      <c r="B17" s="61"/>
      <c r="C17" s="61"/>
      <c r="D17" s="62"/>
      <c r="E17" s="62"/>
      <c r="F17" s="63"/>
      <c r="G17" s="6"/>
    </row>
    <row r="18" spans="1:7" ht="25.5" customHeight="1" x14ac:dyDescent="0.3">
      <c r="A18" s="64" t="s">
        <v>29</v>
      </c>
      <c r="B18" s="65"/>
      <c r="C18" s="66"/>
      <c r="D18" s="46" t="s">
        <v>30</v>
      </c>
      <c r="E18" s="67" t="s">
        <v>31</v>
      </c>
      <c r="F18" s="68"/>
      <c r="G18" s="6"/>
    </row>
    <row r="19" spans="1:7" ht="34.5" customHeight="1" x14ac:dyDescent="0.3">
      <c r="A19" s="69" t="s">
        <v>32</v>
      </c>
      <c r="B19" s="70"/>
      <c r="C19" s="71"/>
      <c r="D19" s="72" t="s">
        <v>33</v>
      </c>
      <c r="E19" s="72"/>
      <c r="F19" s="73"/>
      <c r="G19" s="6"/>
    </row>
    <row r="20" spans="1:7" ht="19.5" customHeight="1" x14ac:dyDescent="0.3">
      <c r="A20" s="74" t="s">
        <v>34</v>
      </c>
      <c r="B20" s="75"/>
      <c r="C20" s="75"/>
      <c r="D20" s="76"/>
      <c r="E20" s="76"/>
      <c r="F20" s="77"/>
      <c r="G20" s="6"/>
    </row>
    <row r="21" spans="1:7" ht="18.75" customHeight="1" x14ac:dyDescent="0.3">
      <c r="A21" s="78"/>
      <c r="B21" s="79" t="s">
        <v>35</v>
      </c>
      <c r="C21" s="79"/>
      <c r="D21" s="80">
        <f>'[1] Admin terhek, igazgatási hat'!C3</f>
        <v>0</v>
      </c>
      <c r="E21" s="81"/>
      <c r="F21" s="82" t="s">
        <v>36</v>
      </c>
    </row>
    <row r="22" spans="1:7" ht="18.75" customHeight="1" thickBot="1" x14ac:dyDescent="0.35">
      <c r="A22" s="83"/>
      <c r="B22" s="84" t="s">
        <v>37</v>
      </c>
      <c r="C22" s="84"/>
      <c r="D22" s="85">
        <f>'[1] Admin terhek, igazgatási hat'!C7</f>
        <v>0</v>
      </c>
      <c r="E22" s="86"/>
      <c r="F22" s="87" t="s">
        <v>36</v>
      </c>
      <c r="G22" s="6"/>
    </row>
    <row r="23" spans="1:7" ht="20.25" customHeight="1" x14ac:dyDescent="0.3">
      <c r="A23" s="88" t="s">
        <v>38</v>
      </c>
      <c r="B23" s="89"/>
      <c r="C23" s="89"/>
      <c r="D23" s="90" t="s">
        <v>39</v>
      </c>
      <c r="E23" s="89"/>
      <c r="F23" s="91"/>
      <c r="G23" s="6"/>
    </row>
    <row r="24" spans="1:7" ht="18.75" customHeight="1" x14ac:dyDescent="0.3">
      <c r="A24" s="78"/>
      <c r="B24" s="79" t="s">
        <v>35</v>
      </c>
      <c r="C24" s="92"/>
      <c r="D24" s="93"/>
      <c r="E24" s="79" t="s">
        <v>35</v>
      </c>
      <c r="F24" s="94"/>
    </row>
    <row r="25" spans="1:7" ht="18.75" customHeight="1" thickBot="1" x14ac:dyDescent="0.35">
      <c r="A25" s="95"/>
      <c r="B25" s="96" t="s">
        <v>37</v>
      </c>
      <c r="C25" s="97"/>
      <c r="D25" s="98"/>
      <c r="E25" s="96" t="s">
        <v>37</v>
      </c>
      <c r="F25" s="99"/>
      <c r="G25" s="6"/>
    </row>
    <row r="26" spans="1:7" ht="12" customHeight="1" thickTop="1" thickBot="1" x14ac:dyDescent="0.35">
      <c r="A26" s="100"/>
      <c r="B26" s="101"/>
      <c r="C26" s="101"/>
      <c r="D26" s="101"/>
      <c r="E26" s="101"/>
      <c r="F26" s="101"/>
      <c r="G26" s="6"/>
    </row>
    <row r="27" spans="1:7" ht="24.9" customHeight="1" thickTop="1" thickBot="1" x14ac:dyDescent="0.35">
      <c r="A27" s="102" t="s">
        <v>40</v>
      </c>
      <c r="B27" s="103"/>
      <c r="C27" s="103"/>
      <c r="D27" s="103"/>
      <c r="E27" s="103"/>
      <c r="F27" s="104"/>
      <c r="G27" s="12"/>
    </row>
    <row r="28" spans="1:7" ht="24.9" customHeight="1" thickBot="1" x14ac:dyDescent="0.35">
      <c r="A28" s="105" t="s">
        <v>41</v>
      </c>
      <c r="B28" s="106"/>
      <c r="C28" s="106"/>
      <c r="D28" s="106"/>
      <c r="E28" s="106"/>
      <c r="F28" s="106"/>
      <c r="G28" s="107"/>
    </row>
    <row r="29" spans="1:7" ht="15" customHeight="1" x14ac:dyDescent="0.3">
      <c r="A29" s="108"/>
      <c r="B29" s="109" t="s">
        <v>42</v>
      </c>
      <c r="C29" s="109"/>
      <c r="D29" s="110" t="s">
        <v>43</v>
      </c>
      <c r="E29" s="109" t="s">
        <v>44</v>
      </c>
      <c r="F29" s="111"/>
      <c r="G29" s="12"/>
    </row>
    <row r="30" spans="1:7" ht="15.75" customHeight="1" x14ac:dyDescent="0.3">
      <c r="A30" s="112" t="s">
        <v>45</v>
      </c>
      <c r="B30" s="113" t="str">
        <f>'[1]Társadalmi,gazdasági hatás'!B4</f>
        <v>hazánk teljes lakossága</v>
      </c>
      <c r="C30" s="113"/>
      <c r="D30" s="114" t="str">
        <f>'[1]Társadalmi,gazdasági hatás'!D4</f>
        <v>10 millió fő</v>
      </c>
      <c r="E30" s="115"/>
      <c r="F30" s="116"/>
      <c r="G30" s="12"/>
    </row>
    <row r="31" spans="1:7" ht="15.75" customHeight="1" x14ac:dyDescent="0.3">
      <c r="A31" s="112" t="s">
        <v>46</v>
      </c>
      <c r="B31" s="113" t="str">
        <f>'[1]Társadalmi,gazdasági hatás'!B5</f>
        <v>járványügyi szakterület, beleértve nemzetközi utazásokkal kapcsolatos védőoltások végzésére az egészségügyi szolgáltatók</v>
      </c>
      <c r="C31" s="113"/>
      <c r="D31" s="114">
        <f>'[1]Társadalmi,gazdasági hatás'!D5</f>
        <v>10000</v>
      </c>
      <c r="E31" s="115"/>
      <c r="F31" s="116"/>
      <c r="G31" s="12"/>
    </row>
    <row r="32" spans="1:7" ht="15.75" customHeight="1" thickBot="1" x14ac:dyDescent="0.35">
      <c r="A32" s="117" t="s">
        <v>47</v>
      </c>
      <c r="B32" s="118" t="str">
        <f>'[1]Társadalmi,gazdasági hatás'!B6</f>
        <v>-</v>
      </c>
      <c r="C32" s="118"/>
      <c r="D32" s="119">
        <f>'[1]Társadalmi,gazdasági hatás'!D6</f>
        <v>0</v>
      </c>
      <c r="E32" s="120"/>
      <c r="F32" s="121"/>
      <c r="G32" s="12"/>
    </row>
    <row r="33" spans="1:7" ht="24.9" customHeight="1" thickBot="1" x14ac:dyDescent="0.35">
      <c r="A33" s="122" t="s">
        <v>48</v>
      </c>
      <c r="B33" s="106"/>
      <c r="C33" s="106"/>
      <c r="D33" s="106"/>
      <c r="E33" s="106"/>
      <c r="F33" s="123"/>
      <c r="G33" s="6"/>
    </row>
    <row r="34" spans="1:7" ht="75" customHeight="1" thickBot="1" x14ac:dyDescent="0.35">
      <c r="A34" s="124" t="str">
        <f>'[1]Társadalmi,gazdasági hatás'!B12</f>
        <v>Kérjük mutassa be az érintett csoport/ok társadalmi helyzetére gyakorolt hatásokat! (max. 8 mondat)</v>
      </c>
      <c r="B34" s="125"/>
      <c r="C34" s="125"/>
      <c r="D34" s="125"/>
      <c r="E34" s="125"/>
      <c r="F34" s="126"/>
      <c r="G34" s="12"/>
    </row>
    <row r="35" spans="1:7" ht="18.600000000000001" customHeight="1" thickTop="1" x14ac:dyDescent="0.3">
      <c r="A35" s="127"/>
      <c r="B35" s="127"/>
      <c r="C35" s="127"/>
      <c r="D35" s="127"/>
      <c r="E35" s="127"/>
      <c r="F35" s="127"/>
      <c r="G35" s="6"/>
    </row>
    <row r="36" spans="1:7" ht="23.4" customHeight="1" thickBot="1" x14ac:dyDescent="0.35">
      <c r="A36" s="128"/>
      <c r="B36" s="128"/>
      <c r="C36" s="129"/>
      <c r="D36" s="129"/>
      <c r="E36" s="129"/>
      <c r="F36" s="129"/>
      <c r="G36" s="6"/>
    </row>
    <row r="37" spans="1:7" s="134" customFormat="1" ht="24.75" customHeight="1" thickTop="1" thickBot="1" x14ac:dyDescent="0.35">
      <c r="A37" s="130" t="s">
        <v>49</v>
      </c>
      <c r="B37" s="131"/>
      <c r="C37" s="131"/>
      <c r="D37" s="131"/>
      <c r="E37" s="131"/>
      <c r="F37" s="132"/>
      <c r="G37" s="133"/>
    </row>
    <row r="38" spans="1:7" ht="24.9" customHeight="1" x14ac:dyDescent="0.3">
      <c r="A38" s="135" t="s">
        <v>50</v>
      </c>
      <c r="B38" s="136"/>
      <c r="C38" s="136"/>
      <c r="D38" s="136"/>
      <c r="E38" s="136"/>
      <c r="F38" s="137"/>
      <c r="G38" s="12"/>
    </row>
    <row r="39" spans="1:7" ht="15.6" x14ac:dyDescent="0.3">
      <c r="A39" s="138"/>
      <c r="B39" s="139"/>
      <c r="C39" s="140"/>
      <c r="D39" s="141" t="s">
        <v>51</v>
      </c>
      <c r="E39" s="142" t="str">
        <f>'[1] Költségvetés'!B5</f>
        <v>Az aktuális évben</v>
      </c>
      <c r="F39" s="143" t="str">
        <f>'[1] Költségvetés'!B8</f>
        <v>További négy évben</v>
      </c>
      <c r="G39" s="12"/>
    </row>
    <row r="40" spans="1:7" ht="32.1" customHeight="1" x14ac:dyDescent="0.3">
      <c r="A40" s="144" t="s">
        <v>52</v>
      </c>
      <c r="B40" s="145"/>
      <c r="C40" s="145"/>
      <c r="D40" s="146">
        <f>'[1] Költségvetés'!F4</f>
        <v>0</v>
      </c>
      <c r="E40" s="147">
        <f>'[1] Költségvetés'!F5</f>
        <v>0</v>
      </c>
      <c r="F40" s="148">
        <f>'[1] Költségvetés'!F8</f>
        <v>0</v>
      </c>
      <c r="G40" s="12"/>
    </row>
    <row r="41" spans="1:7" ht="32.1" customHeight="1" x14ac:dyDescent="0.3">
      <c r="A41" s="144" t="s">
        <v>53</v>
      </c>
      <c r="B41" s="145"/>
      <c r="C41" s="145"/>
      <c r="D41" s="146">
        <f>'[1] Költségvetés'!F22</f>
        <v>0</v>
      </c>
      <c r="E41" s="147">
        <f>'[1] Költségvetés'!F23</f>
        <v>0</v>
      </c>
      <c r="F41" s="148">
        <f>'[1] Költségvetés'!F28</f>
        <v>0</v>
      </c>
      <c r="G41" s="12"/>
    </row>
    <row r="42" spans="1:7" ht="32.1" customHeight="1" x14ac:dyDescent="0.3">
      <c r="A42" s="144" t="s">
        <v>54</v>
      </c>
      <c r="B42" s="145"/>
      <c r="C42" s="145"/>
      <c r="D42" s="149">
        <f>'[1] Költségvetés'!F37</f>
        <v>0</v>
      </c>
      <c r="E42" s="150">
        <f>'[1] Költségvetés'!F38</f>
        <v>0</v>
      </c>
      <c r="F42" s="148">
        <f>'[1] Költségvetés'!F41</f>
        <v>0</v>
      </c>
      <c r="G42" s="12"/>
    </row>
    <row r="43" spans="1:7" ht="32.1" customHeight="1" thickBot="1" x14ac:dyDescent="0.35">
      <c r="A43" s="151" t="s">
        <v>55</v>
      </c>
      <c r="B43" s="152"/>
      <c r="C43" s="152"/>
      <c r="D43" s="149">
        <f>'[1] Költségvetés'!$F$55</f>
        <v>0</v>
      </c>
      <c r="E43" s="150">
        <f>'[1] Költségvetés'!F55</f>
        <v>0</v>
      </c>
      <c r="F43" s="153" t="s">
        <v>8</v>
      </c>
      <c r="G43" s="12"/>
    </row>
    <row r="44" spans="1:7" ht="32.1" customHeight="1" thickBot="1" x14ac:dyDescent="0.35">
      <c r="A44" s="154" t="s">
        <v>56</v>
      </c>
      <c r="B44" s="155"/>
      <c r="C44" s="155"/>
      <c r="D44" s="156">
        <f>-D40+D42</f>
        <v>0</v>
      </c>
      <c r="E44" s="156">
        <f>-E40+E42</f>
        <v>0</v>
      </c>
      <c r="F44" s="157">
        <f>-F40+F42</f>
        <v>0</v>
      </c>
      <c r="G44" s="12"/>
    </row>
    <row r="45" spans="1:7" ht="32.1" customHeight="1" thickBot="1" x14ac:dyDescent="0.35">
      <c r="A45" s="158" t="s">
        <v>57</v>
      </c>
      <c r="B45" s="159"/>
      <c r="C45" s="159"/>
      <c r="D45" s="160">
        <f>-D40+D41+D42-D43</f>
        <v>0</v>
      </c>
      <c r="E45" s="160">
        <f>-E40+E41+E42-E43</f>
        <v>0</v>
      </c>
      <c r="F45" s="161">
        <f>-F40+F41+F42</f>
        <v>0</v>
      </c>
      <c r="G45" s="12"/>
    </row>
    <row r="46" spans="1:7" ht="22.2" customHeight="1" thickTop="1" thickBot="1" x14ac:dyDescent="0.35">
      <c r="A46" s="162"/>
      <c r="B46" s="163"/>
      <c r="C46" s="163"/>
      <c r="D46" s="163"/>
      <c r="E46" s="163"/>
      <c r="F46" s="163"/>
      <c r="G46" s="6"/>
    </row>
    <row r="47" spans="1:7" ht="24.9" customHeight="1" thickTop="1" thickBot="1" x14ac:dyDescent="0.35">
      <c r="A47" s="164" t="s">
        <v>58</v>
      </c>
      <c r="B47" s="165"/>
      <c r="C47" s="165"/>
      <c r="D47" s="165"/>
      <c r="E47" s="165"/>
      <c r="F47" s="166"/>
      <c r="G47" s="12"/>
    </row>
    <row r="48" spans="1:7" ht="15.6" x14ac:dyDescent="0.3">
      <c r="A48" s="167" t="s">
        <v>59</v>
      </c>
      <c r="B48" s="65"/>
      <c r="C48" s="65"/>
      <c r="D48" s="168"/>
      <c r="E48" s="169" t="str">
        <f>'[1] További hatások'!D9</f>
        <v>nem</v>
      </c>
      <c r="F48" s="170"/>
      <c r="G48" s="12"/>
    </row>
    <row r="49" spans="1:7" ht="16.2" thickBot="1" x14ac:dyDescent="0.35">
      <c r="A49" s="171" t="s">
        <v>60</v>
      </c>
      <c r="B49" s="172"/>
      <c r="C49" s="172"/>
      <c r="D49" s="172"/>
      <c r="E49" s="172"/>
      <c r="F49" s="173"/>
      <c r="G49" s="12"/>
    </row>
    <row r="50" spans="1:7" ht="75" customHeight="1" thickBot="1" x14ac:dyDescent="0.35">
      <c r="A50" s="124" t="str">
        <f>'[1] További hatások'!A10:F10</f>
        <v>Kérjük mutassa be az intézkedés környezeti és természeti hatásait!</v>
      </c>
      <c r="B50" s="125"/>
      <c r="C50" s="125"/>
      <c r="D50" s="125"/>
      <c r="E50" s="125"/>
      <c r="F50" s="126"/>
    </row>
    <row r="51" spans="1:7" ht="25.2" customHeight="1" thickTop="1" thickBot="1" x14ac:dyDescent="0.35">
      <c r="A51" s="174"/>
      <c r="B51" s="174"/>
      <c r="C51" s="174"/>
      <c r="D51" s="174"/>
      <c r="E51" s="174"/>
      <c r="F51" s="174"/>
      <c r="G51" s="6"/>
    </row>
    <row r="52" spans="1:7" ht="24.9" customHeight="1" thickTop="1" thickBot="1" x14ac:dyDescent="0.35">
      <c r="A52" s="175" t="s">
        <v>61</v>
      </c>
      <c r="B52" s="176"/>
      <c r="C52" s="176"/>
      <c r="D52" s="176"/>
      <c r="E52" s="176"/>
      <c r="F52" s="176"/>
      <c r="G52" s="12"/>
    </row>
    <row r="53" spans="1:7" ht="16.2" thickBot="1" x14ac:dyDescent="0.35">
      <c r="A53" s="177" t="s">
        <v>62</v>
      </c>
      <c r="B53" s="178"/>
      <c r="C53" s="178"/>
      <c r="D53" s="179"/>
      <c r="E53" s="180" t="str">
        <f>'[1] További hatások'!D3</f>
        <v xml:space="preserve">igen </v>
      </c>
      <c r="F53" s="181"/>
      <c r="G53" s="6"/>
    </row>
    <row r="54" spans="1:7" ht="71.25" customHeight="1" thickBot="1" x14ac:dyDescent="0.35">
      <c r="A54" s="124" t="str">
        <f>'[1] További hatások'!A7</f>
        <v xml:space="preserve">Kérjük röviden, lényegre törően mutassa be az adott intézkedés egészséghatásait! </v>
      </c>
      <c r="B54" s="125"/>
      <c r="C54" s="125"/>
      <c r="D54" s="125"/>
      <c r="E54" s="125"/>
      <c r="F54" s="126"/>
      <c r="G54" s="12"/>
    </row>
    <row r="55" spans="1:7" ht="16.8" thickTop="1" thickBot="1" x14ac:dyDescent="0.35">
      <c r="A55" s="182" t="s">
        <v>63</v>
      </c>
      <c r="B55" s="182"/>
      <c r="C55" s="182"/>
      <c r="D55" s="182"/>
      <c r="E55" s="183" t="str">
        <f>'[1] További hatások'!D11</f>
        <v>nem</v>
      </c>
      <c r="F55" s="184"/>
      <c r="G55" s="12"/>
    </row>
    <row r="56" spans="1:7" ht="75" customHeight="1" thickBot="1" x14ac:dyDescent="0.35">
      <c r="A56" s="124" t="str">
        <f>'[1] További hatások'!A12</f>
        <v>Kérjük mutassa be az intézkedés további hatásainak egyes elemeit!</v>
      </c>
      <c r="B56" s="125"/>
      <c r="C56" s="125"/>
      <c r="D56" s="125"/>
      <c r="E56" s="125"/>
      <c r="F56" s="126"/>
      <c r="G56" s="12"/>
    </row>
    <row r="57" spans="1:7" ht="23.4" customHeight="1" thickTop="1" thickBot="1" x14ac:dyDescent="0.35">
      <c r="A57" s="185"/>
      <c r="B57" s="186"/>
      <c r="C57" s="186"/>
      <c r="D57" s="186"/>
      <c r="E57" s="186"/>
      <c r="F57" s="186"/>
      <c r="G57" s="6"/>
    </row>
    <row r="58" spans="1:7" ht="30" customHeight="1" thickTop="1" thickBot="1" x14ac:dyDescent="0.35">
      <c r="A58" s="187" t="s">
        <v>64</v>
      </c>
      <c r="B58" s="188" t="str">
        <f>'[1] További hatások'!B24</f>
        <v>Dr. Zombor Gábor</v>
      </c>
      <c r="C58" s="188"/>
      <c r="D58" s="188"/>
      <c r="E58" s="189" t="s">
        <v>65</v>
      </c>
      <c r="F58" s="190"/>
      <c r="G58" s="12"/>
    </row>
    <row r="59" spans="1:7" ht="14.4" thickTop="1" x14ac:dyDescent="0.3">
      <c r="A59" s="191"/>
      <c r="B59" s="192"/>
      <c r="C59" s="192"/>
      <c r="D59" s="192"/>
      <c r="E59" s="193"/>
      <c r="F59" s="193"/>
    </row>
    <row r="60" spans="1:7" x14ac:dyDescent="0.3">
      <c r="A60" s="194"/>
      <c r="B60" s="192"/>
      <c r="C60" s="192"/>
      <c r="D60" s="192"/>
      <c r="E60" s="192"/>
      <c r="F60" s="192"/>
    </row>
    <row r="63" spans="1:7" ht="12.75" customHeight="1" x14ac:dyDescent="0.3"/>
  </sheetData>
  <sheetProtection password="C724" sheet="1" objects="1" scenarios="1" formatCells="0" formatColumns="0" formatRows="0" insertRows="0" insertHyperlinks="0" sort="0" pivotTables="0"/>
  <mergeCells count="75">
    <mergeCell ref="A55:D55"/>
    <mergeCell ref="E55:F55"/>
    <mergeCell ref="A56:F56"/>
    <mergeCell ref="B58:D58"/>
    <mergeCell ref="E58:F58"/>
    <mergeCell ref="A50:F50"/>
    <mergeCell ref="A51:F51"/>
    <mergeCell ref="A52:F52"/>
    <mergeCell ref="A53:D53"/>
    <mergeCell ref="E53:F53"/>
    <mergeCell ref="A54:F54"/>
    <mergeCell ref="A44:C44"/>
    <mergeCell ref="A45:C45"/>
    <mergeCell ref="A47:F47"/>
    <mergeCell ref="A48:D48"/>
    <mergeCell ref="E48:F48"/>
    <mergeCell ref="A49:F49"/>
    <mergeCell ref="A38:F38"/>
    <mergeCell ref="A39:C39"/>
    <mergeCell ref="A40:C40"/>
    <mergeCell ref="A41:C41"/>
    <mergeCell ref="A42:C42"/>
    <mergeCell ref="A43:C43"/>
    <mergeCell ref="B32:C32"/>
    <mergeCell ref="E32:F32"/>
    <mergeCell ref="A33:F33"/>
    <mergeCell ref="A34:F34"/>
    <mergeCell ref="A35:F35"/>
    <mergeCell ref="A37:F37"/>
    <mergeCell ref="A28:F28"/>
    <mergeCell ref="B29:C29"/>
    <mergeCell ref="E29:F29"/>
    <mergeCell ref="B30:C30"/>
    <mergeCell ref="E30:F30"/>
    <mergeCell ref="B31:C31"/>
    <mergeCell ref="E31:F31"/>
    <mergeCell ref="B24:C24"/>
    <mergeCell ref="E24:F24"/>
    <mergeCell ref="B25:C25"/>
    <mergeCell ref="E25:F25"/>
    <mergeCell ref="A26:F26"/>
    <mergeCell ref="A27:F27"/>
    <mergeCell ref="A20:F20"/>
    <mergeCell ref="B21:C21"/>
    <mergeCell ref="D21:E21"/>
    <mergeCell ref="B22:C22"/>
    <mergeCell ref="D22:E22"/>
    <mergeCell ref="A23:C23"/>
    <mergeCell ref="D23:F23"/>
    <mergeCell ref="A16:C16"/>
    <mergeCell ref="D16:F16"/>
    <mergeCell ref="A17:F17"/>
    <mergeCell ref="A18:C18"/>
    <mergeCell ref="A19:C19"/>
    <mergeCell ref="D19:F19"/>
    <mergeCell ref="B10:F10"/>
    <mergeCell ref="A11:F11"/>
    <mergeCell ref="A12:F12"/>
    <mergeCell ref="C13:F13"/>
    <mergeCell ref="A14:F14"/>
    <mergeCell ref="A15:F15"/>
    <mergeCell ref="A5:F5"/>
    <mergeCell ref="B6:C6"/>
    <mergeCell ref="E6:F6"/>
    <mergeCell ref="B7:F7"/>
    <mergeCell ref="B8:F8"/>
    <mergeCell ref="B9:C9"/>
    <mergeCell ref="E9:F9"/>
    <mergeCell ref="A1:F1"/>
    <mergeCell ref="B2:C2"/>
    <mergeCell ref="E2:F2"/>
    <mergeCell ref="B3:C3"/>
    <mergeCell ref="E3:F3"/>
    <mergeCell ref="B4:C4"/>
    <mergeCell ref="E4:F4"/>
  </mergeCells>
  <conditionalFormatting sqref="A1:F58">
    <cfRule type="cellIs" dxfId="13" priority="12" operator="equal">
      <formula>0</formula>
    </cfRule>
  </conditionalFormatting>
  <conditionalFormatting sqref="A34:F34">
    <cfRule type="endsWith" dxfId="12" priority="11" operator="endsWith" text=" -">
      <formula>RIGHT(A34,2)=" -"</formula>
    </cfRule>
  </conditionalFormatting>
  <conditionalFormatting sqref="F18">
    <cfRule type="expression" dxfId="11" priority="7">
      <formula>EXACT(D18,"nem")</formula>
    </cfRule>
  </conditionalFormatting>
  <conditionalFormatting sqref="A50:F50">
    <cfRule type="expression" dxfId="10" priority="6">
      <formula>EXACT(E48,"nem")</formula>
    </cfRule>
  </conditionalFormatting>
  <conditionalFormatting sqref="A54:F54">
    <cfRule type="expression" dxfId="9" priority="5">
      <formula>EXACT(E53,"nem")</formula>
    </cfRule>
  </conditionalFormatting>
  <conditionalFormatting sqref="A56:F56">
    <cfRule type="expression" dxfId="8" priority="4">
      <formula>EXACT(E55,"nem")</formula>
    </cfRule>
  </conditionalFormatting>
  <conditionalFormatting sqref="A20:F25">
    <cfRule type="expression" dxfId="7" priority="3">
      <formula>EXACT($D$19,"nem")</formula>
    </cfRule>
  </conditionalFormatting>
  <conditionalFormatting sqref="A17:F17">
    <cfRule type="expression" dxfId="6" priority="2">
      <formula>EXACT(D16,"Nem változik érdemben")</formula>
    </cfRule>
  </conditionalFormatting>
  <conditionalFormatting sqref="C13:F13">
    <cfRule type="containsText" dxfId="5" priority="1" operator="containsText" text="Indoklás">
      <formula>NOT(ISERROR(SEARCH("Indoklás",C13)))</formula>
    </cfRule>
  </conditionalFormatting>
  <conditionalFormatting sqref="A17">
    <cfRule type="containsText" dxfId="4" priority="14"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 priority="13"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2" priority="9"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1" priority="10"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0" priority="8"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1051560</xdr:colOff>
                    <xdr:row>28</xdr:row>
                    <xdr:rowOff>152400</xdr:rowOff>
                  </from>
                  <to>
                    <xdr:col>5</xdr:col>
                    <xdr:colOff>38100</xdr:colOff>
                    <xdr:row>30</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68580</xdr:colOff>
                    <xdr:row>28</xdr:row>
                    <xdr:rowOff>160020</xdr:rowOff>
                  </from>
                  <to>
                    <xdr:col>5</xdr:col>
                    <xdr:colOff>365760</xdr:colOff>
                    <xdr:row>30</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68580</xdr:colOff>
                    <xdr:row>29</xdr:row>
                    <xdr:rowOff>190500</xdr:rowOff>
                  </from>
                  <to>
                    <xdr:col>5</xdr:col>
                    <xdr:colOff>365760</xdr:colOff>
                    <xdr:row>31</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68580</xdr:colOff>
                    <xdr:row>30</xdr:row>
                    <xdr:rowOff>190500</xdr:rowOff>
                  </from>
                  <to>
                    <xdr:col>5</xdr:col>
                    <xdr:colOff>365760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1051560</xdr:colOff>
                    <xdr:row>29</xdr:row>
                    <xdr:rowOff>175260</xdr:rowOff>
                  </from>
                  <to>
                    <xdr:col>5</xdr:col>
                    <xdr:colOff>38100</xdr:colOff>
                    <xdr:row>31</xdr:row>
                    <xdr:rowOff>7620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1051560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1036320</xdr:colOff>
                    <xdr:row>19</xdr:row>
                    <xdr:rowOff>228600</xdr:rowOff>
                  </from>
                  <to>
                    <xdr:col>0</xdr:col>
                    <xdr:colOff>1341120</xdr:colOff>
                    <xdr:row>20</xdr:row>
                    <xdr:rowOff>220980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1036320</xdr:colOff>
                    <xdr:row>20</xdr:row>
                    <xdr:rowOff>228600</xdr:rowOff>
                  </from>
                  <to>
                    <xdr:col>0</xdr:col>
                    <xdr:colOff>1341120</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1051560</xdr:colOff>
                    <xdr:row>23</xdr:row>
                    <xdr:rowOff>0</xdr:rowOff>
                  </from>
                  <to>
                    <xdr:col>0</xdr:col>
                    <xdr:colOff>1356360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1051560</xdr:colOff>
                    <xdr:row>23</xdr:row>
                    <xdr:rowOff>228600</xdr:rowOff>
                  </from>
                  <to>
                    <xdr:col>0</xdr:col>
                    <xdr:colOff>1356360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906780</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906780</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Emese Dr.</dc:creator>
  <cp:lastModifiedBy>Szabó Emese Dr.</cp:lastModifiedBy>
  <dcterms:created xsi:type="dcterms:W3CDTF">2015-07-17T08:16:31Z</dcterms:created>
  <dcterms:modified xsi:type="dcterms:W3CDTF">2015-07-17T08:16:48Z</dcterms:modified>
</cp:coreProperties>
</file>