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codeName="ThisWorkbook"/>
  <bookViews>
    <workbookView xWindow="165" yWindow="105" windowWidth="15210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Költségvetés'!$A$1:$F$73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E19" i="13" l="1"/>
  <c r="B32" i="1" l="1"/>
  <c r="F33" i="13"/>
  <c r="F32" i="13"/>
  <c r="F31" i="13"/>
  <c r="D42" i="13"/>
  <c r="C42" i="13"/>
  <c r="E45" i="13"/>
  <c r="F45" i="13" s="1"/>
  <c r="E46" i="13"/>
  <c r="F46" i="13" s="1"/>
  <c r="D8" i="13"/>
  <c r="C8" i="13"/>
  <c r="E11" i="13"/>
  <c r="F11" i="13"/>
  <c r="E12" i="13"/>
  <c r="F12" i="13" s="1"/>
  <c r="E39" i="1"/>
  <c r="B39" i="13"/>
  <c r="B24" i="13"/>
  <c r="E44" i="13"/>
  <c r="F44" i="13" s="1"/>
  <c r="E43" i="13"/>
  <c r="E42" i="13" s="1"/>
  <c r="E10" i="13"/>
  <c r="E9" i="13"/>
  <c r="F9" i="13" s="1"/>
  <c r="F39" i="1"/>
  <c r="E24" i="13"/>
  <c r="D16" i="1"/>
  <c r="E20" i="13"/>
  <c r="E48" i="1"/>
  <c r="A54" i="1"/>
  <c r="E53" i="1"/>
  <c r="A56" i="1"/>
  <c r="A50" i="1"/>
  <c r="B58" i="1"/>
  <c r="B44" i="13"/>
  <c r="B45" i="13" s="1"/>
  <c r="B46" i="13" s="1"/>
  <c r="B31" i="13"/>
  <c r="B32" i="13" s="1"/>
  <c r="B33" i="13" s="1"/>
  <c r="A34" i="1"/>
  <c r="E55" i="1"/>
  <c r="D31" i="1"/>
  <c r="D32" i="1"/>
  <c r="D30" i="1"/>
  <c r="B31" i="1"/>
  <c r="B30" i="1"/>
  <c r="D22" i="1"/>
  <c r="D21" i="1"/>
  <c r="A17" i="1"/>
  <c r="E15" i="13"/>
  <c r="E16" i="13"/>
  <c r="E53" i="13"/>
  <c r="E52" i="13"/>
  <c r="E51" i="13"/>
  <c r="E50" i="13"/>
  <c r="E49" i="13"/>
  <c r="D39" i="13"/>
  <c r="E40" i="13"/>
  <c r="F40" i="13" s="1"/>
  <c r="C39" i="13"/>
  <c r="F30" i="13"/>
  <c r="E29" i="13"/>
  <c r="F28" i="13"/>
  <c r="F27" i="13"/>
  <c r="F26" i="13"/>
  <c r="F25" i="13"/>
  <c r="F24" i="13" s="1"/>
  <c r="E18" i="13"/>
  <c r="E17" i="13"/>
  <c r="E7" i="13"/>
  <c r="F7" i="13"/>
  <c r="E6" i="13"/>
  <c r="E5" i="13" s="1"/>
  <c r="D5" i="13"/>
  <c r="C5" i="13"/>
  <c r="B11" i="13"/>
  <c r="B12" i="13" s="1"/>
  <c r="E41" i="13"/>
  <c r="F41" i="13" s="1"/>
  <c r="F56" i="13"/>
  <c r="E43" i="1" s="1"/>
  <c r="D43" i="1" l="1"/>
  <c r="E23" i="13"/>
  <c r="F29" i="13"/>
  <c r="F41" i="1" s="1"/>
  <c r="F43" i="13"/>
  <c r="F42" i="13" s="1"/>
  <c r="F42" i="1" s="1"/>
  <c r="F6" i="13"/>
  <c r="F5" i="13" s="1"/>
  <c r="E40" i="1" s="1"/>
  <c r="E8" i="13"/>
  <c r="E4" i="13" s="1"/>
  <c r="F23" i="13"/>
  <c r="D41" i="1" s="1"/>
  <c r="E41" i="1"/>
  <c r="F39" i="13"/>
  <c r="E39" i="13"/>
  <c r="E38" i="13" s="1"/>
  <c r="F10" i="13"/>
  <c r="F8" i="13" s="1"/>
  <c r="F40" i="1" s="1"/>
  <c r="F44" i="1" l="1"/>
  <c r="F45" i="1"/>
  <c r="F4" i="13"/>
  <c r="D40" i="1" s="1"/>
  <c r="F38" i="13"/>
  <c r="D42" i="1" s="1"/>
  <c r="E42" i="1"/>
  <c r="E45" i="1" s="1"/>
  <c r="E44" i="1" l="1"/>
  <c r="D44" i="1"/>
  <c r="D45" i="1"/>
</calcChain>
</file>

<file path=xl/sharedStrings.xml><?xml version="1.0" encoding="utf-8"?>
<sst xmlns="http://schemas.openxmlformats.org/spreadsheetml/2006/main" count="311" uniqueCount="205">
  <si>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</si>
  <si>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</si>
  <si>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</si>
  <si>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</si>
  <si>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</si>
  <si>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</si>
  <si>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</si>
  <si>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</si>
  <si>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</si>
  <si>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</si>
  <si>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</si>
  <si>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</si>
  <si>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</si>
  <si>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</si>
  <si>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</si>
  <si>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</si>
  <si>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</si>
  <si>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</si>
  <si>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</si>
  <si>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</si>
  <si>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</si>
  <si>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</si>
  <si>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</si>
  <si>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</si>
  <si>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</si>
  <si>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</si>
  <si>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</si>
  <si>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</si>
  <si>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</si>
  <si>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</si>
  <si>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</si>
  <si>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</si>
  <si>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</si>
  <si>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</si>
  <si>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</si>
  <si>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</si>
  <si>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</si>
  <si>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</si>
  <si>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</si>
  <si>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</si>
  <si>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</si>
  <si>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</si>
  <si>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</si>
  <si>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</si>
  <si>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</si>
  <si>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</si>
  <si>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</si>
  <si>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</si>
  <si>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</si>
  <si>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</si>
  <si>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</si>
  <si>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</si>
  <si>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</si>
  <si>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</si>
  <si>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</si>
  <si>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</si>
  <si>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</si>
  <si>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</si>
  <si>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</si>
  <si>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</si>
  <si>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</si>
  <si>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</si>
  <si>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</si>
  <si>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</si>
  <si>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</si>
  <si>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</si>
  <si>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</si>
  <si>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</si>
  <si>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</si>
  <si>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</si>
  <si>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</si>
  <si>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</si>
  <si>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</si>
  <si>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</si>
  <si>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</si>
  <si>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</si>
  <si>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</si>
  <si>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</si>
  <si>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</si>
  <si>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</si>
  <si>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</si>
  <si>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</si>
  <si>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</si>
  <si>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</si>
  <si>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</si>
  <si>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</si>
  <si>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</si>
  <si>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</si>
  <si>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</si>
  <si>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</si>
  <si>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</si>
  <si>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 xml:space="preserve">
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</si>
  <si>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</si>
  <si>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</si>
  <si>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</si>
  <si>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</si>
  <si>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</si>
  <si>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</si>
  <si>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</si>
  <si>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</si>
  <si>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</si>
  <si>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</si>
  <si>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</si>
  <si>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</si>
  <si>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</si>
  <si>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</si>
  <si>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</si>
  <si>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</si>
  <si>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</si>
  <si>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</si>
  <si>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</si>
  <si>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</si>
  <si>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</si>
  <si>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</si>
  <si>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</si>
  <si>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</si>
  <si>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</si>
  <si>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</si>
  <si>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</si>
  <si>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</si>
  <si>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</si>
  <si>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</si>
  <si>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</si>
  <si>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</si>
  <si>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</si>
  <si>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</si>
  <si>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</si>
  <si>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</si>
  <si>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</si>
  <si>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</si>
  <si>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</si>
  <si>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</si>
  <si>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</si>
  <si>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</si>
  <si>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</si>
  <si>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</si>
  <si>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</si>
  <si>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</si>
  <si>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</si>
  <si>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</si>
  <si>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</si>
  <si>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</si>
  <si>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</si>
  <si>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</si>
  <si>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</si>
  <si>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</si>
  <si>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</si>
  <si>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</si>
  <si>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</si>
  <si>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</si>
  <si>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</si>
  <si>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</si>
  <si>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</si>
  <si>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</si>
  <si>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</si>
  <si>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</si>
  <si>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</si>
  <si>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</si>
  <si>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</si>
  <si>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</si>
  <si>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</si>
  <si>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</si>
  <si>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</si>
  <si>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</si>
  <si>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</si>
  <si>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</si>
  <si>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</si>
  <si>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</si>
  <si>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</si>
  <si>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</si>
  <si>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</si>
  <si>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</si>
  <si>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</si>
  <si>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</si>
  <si>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</si>
  <si>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</si>
  <si>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</si>
  <si>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</si>
  <si>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</si>
  <si>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</si>
  <si>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</si>
  <si>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</si>
  <si>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</si>
  <si>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</si>
  <si>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</si>
  <si>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A létesített ösztöndíj nem realizálódhat</t>
  </si>
  <si>
    <t>6.</t>
  </si>
  <si>
    <t>Dr. Maruzsa Zoltán helyettes államtitkár</t>
  </si>
  <si>
    <t>Dr. Rádli Katalin</t>
  </si>
  <si>
    <t xml:space="preserve">katalin.radli@emmi.gov.hu
795-4427
</t>
  </si>
  <si>
    <t xml:space="preserve">2014. </t>
  </si>
  <si>
    <t>Felsőoktatási intézmények</t>
  </si>
  <si>
    <t>nincs más alternatíva</t>
  </si>
  <si>
    <t>A kormányrendelet a felsőoktatási intézmények működésére vonatkozó végrehajtási szabályozást és az Nftv. megváltozott rendelkezéseit harmonizálja.</t>
  </si>
  <si>
    <t>A képzésben részt vevő külföldi hallgatók</t>
  </si>
  <si>
    <t>Ösztöndíjban részesülő hallgatók</t>
  </si>
  <si>
    <t xml:space="preserve">Dr. Palkovics László
felsőoktatásért felelős államtitkár
Dr. Maruzsa Zoltán
helyettes államtitkár
</t>
  </si>
  <si>
    <t>Dr. Palkovics László felsőoktatásért felelős államtitkár</t>
  </si>
  <si>
    <t xml:space="preserve">A rendelkezés nem generál új költségigényt. 
</t>
  </si>
  <si>
    <t xml:space="preserve">Az egyes felsőoktatási tárgyú kormányrendeletek módosításáról </t>
  </si>
  <si>
    <t>A  2014. évi XXXVI. törvénnyel módosult az Nftv. Több kérdéskörben szükséges a végrehajtást szabályozó egyes rendeletek pontosítása és kiegészítése.</t>
  </si>
  <si>
    <t xml:space="preserve">A nemzeti felsőoktatásról szóló 2011. évi CCIV. törvényt módosította az Országgyűlés 
Az alábbi jogszabályok módosulnak:
- a felsőoktatásban részt vevő hallgatók juttatásairól és az általuk fizetendő egyes térítésekről szóló 51/2007. (III. 21.) Korm. rendelet, 
- a felsőoktatási minőségértékelés és –fejlesztés egyes kérdéseiről szóló 19/2012. (II. 22.) Korm. rendelet 
- a nemzeti felsőoktatási kiválóságról szóló 24/2013. (II. 5.) Korm. rendelet 
- a Klebelsberg Képzési Ösztöndíjról szóló 52/2013. (II. 25.) Korm. rendelet 
- a Magyar Sportcsillagok Ösztöndíjról szóló 165/2013. (V. 28.) Korm. rendelet,
- a Stipendium Hungaricumról szóló 285/2013. (VII. 26.) Korm. rendelet módosítása.
</t>
  </si>
  <si>
    <t>37138/2014</t>
  </si>
  <si>
    <t>Egy munkanap</t>
  </si>
  <si>
    <t>Nemzetközi Kapcsolatok Osztálya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</si>
</sst>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1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10"/>
      <color indexed="9"/>
      <name val="Arial"/>
      <family val="2"/>
    </font>
    <font>
      <u/>
      <sz val="10"/>
      <color theme="10"/>
      <name val="Arial"/>
      <family val="2"/>
      <charset val="238"/>
    </font>
    <font>
      <sz val="10"/>
      <color theme="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1"/>
      <name val="Arial Narrow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>
        <bgColor theme="4" tint="0.79995117038483843"/>
      </patternFill>
    </fill>
  </fills>
  <borders count="1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65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2" borderId="0" xfId="0" applyFont="1" applyFill="1"/>
    <xf numFmtId="0" fontId="52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52" fillId="0" borderId="10" xfId="0" applyFont="1" applyBorder="1"/>
    <xf numFmtId="0" fontId="23" fillId="0" borderId="123" xfId="0" applyFont="1" applyBorder="1"/>
    <xf numFmtId="0" fontId="23" fillId="0" borderId="124" xfId="0" applyFont="1" applyBorder="1"/>
    <xf numFmtId="0" fontId="0" fillId="0" borderId="0" xfId="0" applyBorder="1"/>
    <xf numFmtId="0" fontId="52" fillId="22" borderId="12" xfId="0" applyFont="1" applyFill="1" applyBorder="1" applyAlignment="1" applyProtection="1">
      <alignment horizontal="center" vertical="center" wrapText="1"/>
      <protection locked="0"/>
    </xf>
    <xf numFmtId="0" fontId="52" fillId="22" borderId="0" xfId="0" applyFont="1" applyFill="1" applyBorder="1" applyAlignment="1" applyProtection="1">
      <alignment horizontal="center" vertical="center" wrapText="1"/>
      <protection locked="0"/>
    </xf>
    <xf numFmtId="0" fontId="53" fillId="0" borderId="0" xfId="0" applyFont="1"/>
    <xf numFmtId="0" fontId="28" fillId="0" borderId="0" xfId="0" applyFont="1"/>
    <xf numFmtId="0" fontId="54" fillId="22" borderId="12" xfId="0" applyFont="1" applyFill="1" applyBorder="1" applyAlignment="1" applyProtection="1">
      <alignment vertical="center" wrapText="1"/>
    </xf>
    <xf numFmtId="0" fontId="54" fillId="22" borderId="0" xfId="0" applyFont="1" applyFill="1" applyBorder="1" applyAlignment="1" applyProtection="1">
      <alignment vertical="center" wrapText="1"/>
    </xf>
    <xf numFmtId="0" fontId="32" fillId="22" borderId="11" xfId="0" applyFont="1" applyFill="1" applyBorder="1" applyAlignment="1" applyProtection="1">
      <alignment horizontal="center" vertical="center" wrapText="1"/>
      <protection locked="0"/>
    </xf>
    <xf numFmtId="0" fontId="32" fillId="22" borderId="0" xfId="0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Border="1" applyProtection="1">
      <protection locked="0"/>
    </xf>
    <xf numFmtId="0" fontId="0" fillId="0" borderId="0" xfId="0" applyProtection="1"/>
    <xf numFmtId="0" fontId="21" fillId="0" borderId="14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4" xfId="0" applyFont="1" applyFill="1" applyBorder="1" applyAlignment="1" applyProtection="1">
      <alignment vertical="top"/>
      <protection locked="0"/>
    </xf>
    <xf numFmtId="0" fontId="21" fillId="0" borderId="1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 applyProtection="1">
      <alignment wrapText="1"/>
      <protection locked="0"/>
    </xf>
    <xf numFmtId="0" fontId="21" fillId="0" borderId="16" xfId="0" applyFont="1" applyBorder="1" applyAlignment="1" applyProtection="1">
      <alignment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8" xfId="0" applyFont="1" applyFill="1" applyBorder="1" applyAlignment="1" applyProtection="1">
      <alignment horizontal="center" vertical="center" wrapText="1"/>
    </xf>
    <xf numFmtId="0" fontId="25" fillId="19" borderId="19" xfId="0" applyFont="1" applyFill="1" applyBorder="1" applyAlignment="1" applyProtection="1">
      <alignment horizontal="center" vertical="center" wrapText="1"/>
    </xf>
    <xf numFmtId="0" fontId="25" fillId="19" borderId="13" xfId="0" applyFont="1" applyFill="1" applyBorder="1" applyAlignment="1" applyProtection="1">
      <alignment horizontal="center" vertical="center" wrapText="1"/>
    </xf>
    <xf numFmtId="0" fontId="21" fillId="0" borderId="20" xfId="0" applyFont="1" applyFill="1" applyBorder="1" applyAlignment="1" applyProtection="1">
      <alignment horizontal="center" vertical="center" wrapText="1"/>
    </xf>
    <xf numFmtId="0" fontId="21" fillId="0" borderId="19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1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4" fillId="0" borderId="27" xfId="0" applyFont="1" applyBorder="1" applyAlignment="1" applyProtection="1">
      <alignment horizontal="left" vertical="center" wrapText="1"/>
    </xf>
    <xf numFmtId="0" fontId="24" fillId="0" borderId="28" xfId="0" applyFont="1" applyBorder="1" applyAlignment="1" applyProtection="1">
      <alignment horizontal="left" vertical="center" wrapText="1"/>
    </xf>
    <xf numFmtId="0" fontId="25" fillId="0" borderId="29" xfId="0" applyFont="1" applyBorder="1" applyAlignment="1" applyProtection="1">
      <alignment horizontal="left" vertical="center" wrapText="1"/>
    </xf>
    <xf numFmtId="0" fontId="24" fillId="0" borderId="30" xfId="0" applyFont="1" applyBorder="1" applyAlignment="1" applyProtection="1">
      <alignment horizontal="left" vertical="center" wrapText="1"/>
    </xf>
    <xf numFmtId="0" fontId="25" fillId="0" borderId="23" xfId="0" applyNumberFormat="1" applyFont="1" applyBorder="1" applyAlignment="1" applyProtection="1">
      <alignment vertical="center" wrapText="1"/>
    </xf>
    <xf numFmtId="0" fontId="25" fillId="23" borderId="26" xfId="0" applyFont="1" applyFill="1" applyBorder="1" applyAlignment="1" applyProtection="1">
      <alignment horizontal="center" vertical="center" wrapText="1"/>
      <protection locked="0"/>
    </xf>
    <xf numFmtId="0" fontId="55" fillId="24" borderId="31" xfId="0" applyFont="1" applyFill="1" applyBorder="1" applyAlignment="1" applyProtection="1">
      <alignment horizontal="center" vertical="center" wrapText="1"/>
    </xf>
    <xf numFmtId="0" fontId="25" fillId="25" borderId="22" xfId="0" applyFont="1" applyFill="1" applyBorder="1" applyAlignment="1" applyProtection="1">
      <alignment wrapText="1"/>
    </xf>
    <xf numFmtId="0" fontId="25" fillId="0" borderId="32" xfId="0" applyFont="1" applyBorder="1" applyAlignment="1" applyProtection="1">
      <alignment vertical="center" wrapText="1"/>
    </xf>
    <xf numFmtId="0" fontId="25" fillId="25" borderId="23" xfId="0" applyFont="1" applyFill="1" applyBorder="1" applyAlignment="1" applyProtection="1">
      <alignment wrapText="1"/>
    </xf>
    <xf numFmtId="0" fontId="25" fillId="0" borderId="33" xfId="0" applyFont="1" applyBorder="1" applyAlignment="1" applyProtection="1">
      <alignment vertical="center" wrapText="1"/>
    </xf>
    <xf numFmtId="6" fontId="25" fillId="25" borderId="34" xfId="0" applyNumberFormat="1" applyFont="1" applyFill="1" applyBorder="1" applyAlignment="1" applyProtection="1">
      <alignment vertical="center" wrapText="1"/>
    </xf>
    <xf numFmtId="0" fontId="25" fillId="25" borderId="29" xfId="0" applyFont="1" applyFill="1" applyBorder="1" applyAlignment="1" applyProtection="1">
      <alignment wrapText="1"/>
    </xf>
    <xf numFmtId="6" fontId="25" fillId="25" borderId="35" xfId="0" applyNumberFormat="1" applyFont="1" applyFill="1" applyBorder="1" applyAlignment="1" applyProtection="1">
      <alignment vertical="center" wrapText="1"/>
    </xf>
    <xf numFmtId="0" fontId="25" fillId="0" borderId="36" xfId="0" applyFont="1" applyBorder="1" applyAlignment="1" applyProtection="1">
      <alignment wrapText="1"/>
    </xf>
    <xf numFmtId="0" fontId="25" fillId="0" borderId="37" xfId="0" applyFont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25" borderId="25" xfId="0" applyFont="1" applyFill="1" applyBorder="1" applyAlignment="1" applyProtection="1">
      <alignment vertical="center" wrapText="1"/>
    </xf>
    <xf numFmtId="0" fontId="56" fillId="25" borderId="25" xfId="0" applyFont="1" applyFill="1" applyBorder="1" applyAlignment="1" applyProtection="1">
      <alignment horizontal="center" vertical="center" wrapText="1"/>
    </xf>
    <xf numFmtId="0" fontId="57" fillId="25" borderId="25" xfId="0" applyFont="1" applyFill="1" applyBorder="1" applyAlignment="1" applyProtection="1">
      <alignment horizontal="center" vertical="center"/>
    </xf>
    <xf numFmtId="0" fontId="57" fillId="25" borderId="32" xfId="0" applyFont="1" applyFill="1" applyBorder="1" applyAlignment="1" applyProtection="1">
      <alignment horizontal="center" vertical="center"/>
    </xf>
    <xf numFmtId="165" fontId="24" fillId="25" borderId="25" xfId="0" applyNumberFormat="1" applyFont="1" applyFill="1" applyBorder="1" applyAlignment="1" applyProtection="1">
      <alignment horizontal="center" vertical="center" wrapText="1"/>
    </xf>
    <xf numFmtId="165" fontId="25" fillId="25" borderId="25" xfId="0" applyNumberFormat="1" applyFont="1" applyFill="1" applyBorder="1" applyAlignment="1" applyProtection="1">
      <alignment horizontal="center" vertical="center" wrapText="1"/>
    </xf>
    <xf numFmtId="165" fontId="25" fillId="25" borderId="32" xfId="0" applyNumberFormat="1" applyFont="1" applyFill="1" applyBorder="1" applyAlignment="1" applyProtection="1">
      <alignment horizontal="center" vertical="center" wrapText="1"/>
    </xf>
    <xf numFmtId="165" fontId="24" fillId="25" borderId="26" xfId="0" applyNumberFormat="1" applyFont="1" applyFill="1" applyBorder="1" applyAlignment="1" applyProtection="1">
      <alignment horizontal="center" vertical="center" wrapText="1"/>
    </xf>
    <xf numFmtId="165" fontId="25" fillId="25" borderId="26" xfId="0" applyNumberFormat="1" applyFont="1" applyFill="1" applyBorder="1" applyAlignment="1" applyProtection="1">
      <alignment horizontal="center" vertical="center" wrapText="1"/>
    </xf>
    <xf numFmtId="165" fontId="24" fillId="25" borderId="38" xfId="0" applyNumberFormat="1" applyFont="1" applyFill="1" applyBorder="1" applyAlignment="1" applyProtection="1">
      <alignment horizontal="center" vertical="center" wrapText="1"/>
    </xf>
    <xf numFmtId="165" fontId="24" fillId="25" borderId="39" xfId="0" applyNumberFormat="1" applyFont="1" applyFill="1" applyBorder="1" applyAlignment="1" applyProtection="1">
      <alignment horizontal="center" vertical="center" wrapText="1"/>
    </xf>
    <xf numFmtId="165" fontId="24" fillId="25" borderId="40" xfId="0" applyNumberFormat="1" applyFont="1" applyFill="1" applyBorder="1" applyAlignment="1" applyProtection="1">
      <alignment horizontal="center" vertical="center" wrapText="1"/>
    </xf>
    <xf numFmtId="165" fontId="24" fillId="25" borderId="41" xfId="0" applyNumberFormat="1" applyFont="1" applyFill="1" applyBorder="1" applyAlignment="1" applyProtection="1">
      <alignment horizontal="center" vertical="center" wrapText="1"/>
    </xf>
    <xf numFmtId="0" fontId="25" fillId="0" borderId="27" xfId="0" applyNumberFormat="1" applyFont="1" applyBorder="1" applyAlignment="1" applyProtection="1">
      <alignment horizontal="center" vertical="center" wrapText="1"/>
    </xf>
    <xf numFmtId="0" fontId="25" fillId="23" borderId="42" xfId="0" applyFont="1" applyFill="1" applyBorder="1" applyAlignment="1" applyProtection="1">
      <alignment horizontal="left" vertical="top" wrapText="1" indent="2"/>
      <protection locked="0"/>
    </xf>
    <xf numFmtId="0" fontId="25" fillId="23" borderId="43" xfId="0" applyFont="1" applyFill="1" applyBorder="1" applyAlignment="1" applyProtection="1">
      <alignment vertical="top" wrapText="1"/>
      <protection locked="0"/>
    </xf>
    <xf numFmtId="0" fontId="25" fillId="23" borderId="44" xfId="0" applyFont="1" applyFill="1" applyBorder="1" applyAlignment="1" applyProtection="1">
      <alignment vertical="top" wrapText="1"/>
      <protection locked="0"/>
    </xf>
    <xf numFmtId="0" fontId="41" fillId="0" borderId="13" xfId="0" applyFont="1" applyBorder="1" applyAlignment="1" applyProtection="1">
      <alignment wrapText="1"/>
    </xf>
    <xf numFmtId="0" fontId="42" fillId="0" borderId="25" xfId="0" applyFont="1" applyBorder="1" applyAlignment="1" applyProtection="1">
      <alignment horizontal="center" vertical="center" wrapText="1"/>
    </xf>
    <xf numFmtId="0" fontId="42" fillId="0" borderId="45" xfId="0" applyFont="1" applyBorder="1" applyAlignment="1" applyProtection="1">
      <alignment horizontal="center" vertical="center" wrapText="1"/>
    </xf>
    <xf numFmtId="0" fontId="42" fillId="0" borderId="13" xfId="0" applyFont="1" applyBorder="1" applyAlignment="1" applyProtection="1">
      <alignment horizontal="center" vertical="center" wrapText="1"/>
      <protection locked="0"/>
    </xf>
    <xf numFmtId="0" fontId="25" fillId="23" borderId="25" xfId="0" applyFont="1" applyFill="1" applyBorder="1" applyAlignment="1" applyProtection="1">
      <alignment horizontal="center" vertical="center" wrapText="1"/>
      <protection locked="0"/>
    </xf>
    <xf numFmtId="0" fontId="42" fillId="23" borderId="25" xfId="0" applyFont="1" applyFill="1" applyBorder="1" applyAlignment="1" applyProtection="1">
      <alignment horizontal="center" vertical="center" wrapText="1"/>
      <protection locked="0"/>
    </xf>
    <xf numFmtId="0" fontId="42" fillId="0" borderId="13" xfId="0" applyFont="1" applyBorder="1" applyAlignment="1" applyProtection="1">
      <alignment horizontal="center" vertical="center" wrapText="1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5" xfId="0" applyFont="1" applyBorder="1" applyAlignment="1" applyProtection="1">
      <alignment vertical="center"/>
    </xf>
    <xf numFmtId="0" fontId="25" fillId="22" borderId="25" xfId="0" applyFont="1" applyFill="1" applyBorder="1" applyAlignment="1" applyProtection="1">
      <alignment vertical="center"/>
    </xf>
    <xf numFmtId="0" fontId="42" fillId="19" borderId="25" xfId="0" applyFont="1" applyFill="1" applyBorder="1" applyAlignment="1" applyProtection="1">
      <alignment horizontal="center" vertical="center" wrapText="1"/>
    </xf>
    <xf numFmtId="165" fontId="44" fillId="19" borderId="26" xfId="0" applyNumberFormat="1" applyFont="1" applyFill="1" applyBorder="1" applyAlignment="1" applyProtection="1">
      <alignment horizontal="center" vertical="center" wrapText="1"/>
    </xf>
    <xf numFmtId="165" fontId="44" fillId="19" borderId="46" xfId="0" applyNumberFormat="1" applyFont="1" applyFill="1" applyBorder="1" applyAlignment="1" applyProtection="1">
      <alignment horizontal="center" vertical="center" wrapText="1"/>
    </xf>
    <xf numFmtId="0" fontId="44" fillId="18" borderId="47" xfId="0" applyFont="1" applyFill="1" applyBorder="1" applyAlignment="1" applyProtection="1">
      <alignment horizontal="center" vertical="center" wrapText="1"/>
      <protection locked="0"/>
    </xf>
    <xf numFmtId="165" fontId="24" fillId="25" borderId="48" xfId="0" applyNumberFormat="1" applyFont="1" applyFill="1" applyBorder="1" applyAlignment="1" applyProtection="1">
      <alignment horizontal="center" vertical="center" wrapText="1"/>
    </xf>
    <xf numFmtId="165" fontId="24" fillId="25" borderId="49" xfId="0" applyNumberFormat="1" applyFont="1" applyFill="1" applyBorder="1" applyAlignment="1" applyProtection="1">
      <alignment horizontal="center" vertical="center" wrapText="1"/>
    </xf>
    <xf numFmtId="0" fontId="41" fillId="0" borderId="16" xfId="0" applyFont="1" applyFill="1" applyBorder="1" applyAlignment="1" applyProtection="1">
      <protection locked="0"/>
    </xf>
    <xf numFmtId="0" fontId="24" fillId="18" borderId="25" xfId="0" applyFont="1" applyFill="1" applyBorder="1" applyAlignment="1" applyProtection="1">
      <alignment horizontal="center" vertical="center" wrapText="1"/>
    </xf>
    <xf numFmtId="165" fontId="24" fillId="25" borderId="24" xfId="0" applyNumberFormat="1" applyFont="1" applyFill="1" applyBorder="1" applyAlignment="1" applyProtection="1">
      <alignment horizontal="center" vertical="center" wrapText="1"/>
    </xf>
    <xf numFmtId="165" fontId="24" fillId="25" borderId="50" xfId="0" applyNumberFormat="1" applyFont="1" applyFill="1" applyBorder="1" applyAlignment="1" applyProtection="1">
      <alignment horizontal="center" vertical="center" wrapText="1"/>
    </xf>
    <xf numFmtId="0" fontId="42" fillId="18" borderId="25" xfId="0" applyFont="1" applyFill="1" applyBorder="1" applyAlignment="1" applyProtection="1">
      <alignment horizontal="center" vertical="center" wrapText="1"/>
    </xf>
    <xf numFmtId="165" fontId="25" fillId="25" borderId="45" xfId="0" applyNumberFormat="1" applyFont="1" applyFill="1" applyBorder="1" applyAlignment="1" applyProtection="1">
      <alignment horizontal="center" vertical="center" wrapText="1"/>
    </xf>
    <xf numFmtId="0" fontId="42" fillId="0" borderId="26" xfId="0" applyFont="1" applyFill="1" applyBorder="1" applyAlignment="1" applyProtection="1">
      <alignment horizontal="center" vertical="center" wrapText="1"/>
      <protection locked="0"/>
    </xf>
    <xf numFmtId="165" fontId="42" fillId="25" borderId="45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16" xfId="0" applyFont="1" applyBorder="1" applyProtection="1">
      <protection locked="0"/>
    </xf>
    <xf numFmtId="165" fontId="42" fillId="25" borderId="46" xfId="0" applyNumberFormat="1" applyFont="1" applyFill="1" applyBorder="1" applyAlignment="1" applyProtection="1">
      <alignment horizontal="center" vertical="center" wrapText="1"/>
      <protection locked="0"/>
    </xf>
    <xf numFmtId="0" fontId="45" fillId="19" borderId="51" xfId="0" applyFont="1" applyFill="1" applyBorder="1" applyProtection="1"/>
    <xf numFmtId="0" fontId="44" fillId="19" borderId="24" xfId="0" applyFont="1" applyFill="1" applyBorder="1" applyAlignment="1" applyProtection="1">
      <alignment horizontal="center" vertical="center"/>
    </xf>
    <xf numFmtId="165" fontId="44" fillId="19" borderId="24" xfId="0" applyNumberFormat="1" applyFont="1" applyFill="1" applyBorder="1" applyAlignment="1" applyProtection="1">
      <alignment horizontal="center" vertical="center" wrapText="1"/>
    </xf>
    <xf numFmtId="0" fontId="44" fillId="19" borderId="50" xfId="0" applyFont="1" applyFill="1" applyBorder="1" applyAlignment="1" applyProtection="1">
      <alignment horizontal="center" vertical="center"/>
    </xf>
    <xf numFmtId="0" fontId="41" fillId="23" borderId="25" xfId="0" applyFont="1" applyFill="1" applyBorder="1" applyAlignment="1" applyProtection="1">
      <alignment horizontal="center" vertical="center"/>
      <protection locked="0"/>
    </xf>
    <xf numFmtId="165" fontId="25" fillId="25" borderId="25" xfId="0" applyNumberFormat="1" applyFont="1" applyFill="1" applyBorder="1" applyAlignment="1" applyProtection="1">
      <alignment horizontal="center" vertical="center" wrapText="1"/>
      <protection locked="0"/>
    </xf>
    <xf numFmtId="0" fontId="44" fillId="18" borderId="0" xfId="0" applyFont="1" applyFill="1" applyBorder="1" applyAlignment="1" applyProtection="1">
      <alignment horizontal="center" vertical="center" wrapText="1"/>
      <protection locked="0"/>
    </xf>
    <xf numFmtId="0" fontId="41" fillId="0" borderId="16" xfId="0" applyFont="1" applyFill="1" applyBorder="1" applyProtection="1">
      <protection locked="0"/>
    </xf>
    <xf numFmtId="0" fontId="24" fillId="18" borderId="52" xfId="0" applyFont="1" applyFill="1" applyBorder="1" applyAlignment="1" applyProtection="1">
      <alignment vertical="center" wrapText="1"/>
    </xf>
    <xf numFmtId="165" fontId="24" fillId="18" borderId="47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3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54" xfId="0" applyNumberFormat="1" applyFont="1" applyFill="1" applyBorder="1" applyAlignment="1" applyProtection="1">
      <alignment horizontal="center" vertical="center" wrapText="1"/>
    </xf>
    <xf numFmtId="0" fontId="42" fillId="18" borderId="16" xfId="0" applyFont="1" applyFill="1" applyBorder="1" applyAlignment="1" applyProtection="1">
      <alignment horizontal="center" vertical="center" wrapText="1"/>
      <protection locked="0"/>
    </xf>
    <xf numFmtId="0" fontId="42" fillId="18" borderId="53" xfId="0" applyFont="1" applyFill="1" applyBorder="1" applyAlignment="1" applyProtection="1">
      <alignment horizontal="left" vertical="center" wrapText="1"/>
    </xf>
    <xf numFmtId="165" fontId="25" fillId="25" borderId="55" xfId="0" applyNumberFormat="1" applyFont="1" applyFill="1" applyBorder="1" applyAlignment="1" applyProtection="1">
      <alignment horizontal="center" vertical="center" wrapText="1"/>
    </xf>
    <xf numFmtId="165" fontId="42" fillId="25" borderId="56" xfId="0" applyNumberFormat="1" applyFont="1" applyFill="1" applyBorder="1" applyAlignment="1" applyProtection="1">
      <alignment horizontal="center" vertical="center" wrapText="1"/>
      <protection locked="0"/>
    </xf>
    <xf numFmtId="165" fontId="42" fillId="25" borderId="55" xfId="0" applyNumberFormat="1" applyFont="1" applyFill="1" applyBorder="1" applyAlignment="1" applyProtection="1">
      <alignment horizontal="center" vertical="center" wrapText="1"/>
      <protection locked="0"/>
    </xf>
    <xf numFmtId="0" fontId="42" fillId="19" borderId="37" xfId="0" applyFont="1" applyFill="1" applyBorder="1" applyAlignment="1" applyProtection="1">
      <alignment horizontal="center" vertical="center" wrapText="1"/>
    </xf>
    <xf numFmtId="165" fontId="44" fillId="19" borderId="57" xfId="0" applyNumberFormat="1" applyFont="1" applyFill="1" applyBorder="1" applyAlignment="1" applyProtection="1">
      <alignment horizontal="center" vertical="center" wrapText="1"/>
    </xf>
    <xf numFmtId="165" fontId="44" fillId="19" borderId="58" xfId="0" applyNumberFormat="1" applyFont="1" applyFill="1" applyBorder="1" applyAlignment="1" applyProtection="1">
      <alignment horizontal="center" vertical="center" wrapText="1"/>
    </xf>
    <xf numFmtId="0" fontId="45" fillId="19" borderId="59" xfId="0" applyFont="1" applyFill="1" applyBorder="1" applyProtection="1"/>
    <xf numFmtId="0" fontId="44" fillId="19" borderId="37" xfId="0" applyFont="1" applyFill="1" applyBorder="1" applyAlignment="1" applyProtection="1">
      <alignment horizontal="center" vertical="center"/>
    </xf>
    <xf numFmtId="165" fontId="44" fillId="19" borderId="37" xfId="0" applyNumberFormat="1" applyFont="1" applyFill="1" applyBorder="1" applyAlignment="1" applyProtection="1">
      <alignment horizontal="center" vertical="center" wrapText="1"/>
    </xf>
    <xf numFmtId="0" fontId="44" fillId="19" borderId="60" xfId="0" applyFont="1" applyFill="1" applyBorder="1" applyAlignment="1" applyProtection="1">
      <alignment horizontal="center" vertical="center"/>
    </xf>
    <xf numFmtId="0" fontId="42" fillId="0" borderId="13" xfId="0" applyFont="1" applyBorder="1" applyAlignment="1" applyProtection="1">
      <alignment horizontal="center" vertical="center"/>
    </xf>
    <xf numFmtId="0" fontId="41" fillId="23" borderId="25" xfId="0" applyFont="1" applyFill="1" applyBorder="1" applyAlignment="1" applyProtection="1">
      <alignment wrapText="1"/>
      <protection locked="0"/>
    </xf>
    <xf numFmtId="0" fontId="41" fillId="23" borderId="45" xfId="0" applyFont="1" applyFill="1" applyBorder="1" applyAlignment="1" applyProtection="1">
      <alignment horizontal="center"/>
      <protection locked="0"/>
    </xf>
    <xf numFmtId="0" fontId="42" fillId="0" borderId="61" xfId="0" applyFont="1" applyBorder="1" applyAlignment="1" applyProtection="1">
      <alignment horizontal="center" vertical="center"/>
      <protection locked="0"/>
    </xf>
    <xf numFmtId="0" fontId="41" fillId="23" borderId="62" xfId="0" applyFont="1" applyFill="1" applyBorder="1" applyAlignment="1" applyProtection="1">
      <alignment wrapText="1"/>
      <protection locked="0"/>
    </xf>
    <xf numFmtId="0" fontId="41" fillId="23" borderId="62" xfId="0" applyFont="1" applyFill="1" applyBorder="1" applyAlignment="1" applyProtection="1">
      <alignment horizontal="center"/>
      <protection locked="0"/>
    </xf>
    <xf numFmtId="165" fontId="42" fillId="23" borderId="62" xfId="0" applyNumberFormat="1" applyFont="1" applyFill="1" applyBorder="1" applyAlignment="1" applyProtection="1">
      <alignment horizontal="center" vertical="center" wrapText="1"/>
      <protection locked="0"/>
    </xf>
    <xf numFmtId="165" fontId="25" fillId="25" borderId="62" xfId="0" applyNumberFormat="1" applyFont="1" applyFill="1" applyBorder="1" applyAlignment="1" applyProtection="1">
      <alignment horizontal="center" vertical="center" wrapText="1"/>
      <protection locked="0"/>
    </xf>
    <xf numFmtId="0" fontId="41" fillId="23" borderId="43" xfId="0" applyFont="1" applyFill="1" applyBorder="1" applyAlignment="1" applyProtection="1">
      <alignment horizontal="center"/>
      <protection locked="0"/>
    </xf>
    <xf numFmtId="0" fontId="42" fillId="18" borderId="63" xfId="0" applyFont="1" applyFill="1" applyBorder="1" applyAlignment="1" applyProtection="1">
      <alignment horizontal="center" vertical="center" wrapText="1"/>
    </xf>
    <xf numFmtId="165" fontId="42" fillId="25" borderId="43" xfId="0" applyNumberFormat="1" applyFont="1" applyFill="1" applyBorder="1" applyAlignment="1" applyProtection="1">
      <alignment horizontal="center" vertical="center" wrapText="1"/>
    </xf>
    <xf numFmtId="0" fontId="42" fillId="18" borderId="62" xfId="0" applyFont="1" applyFill="1" applyBorder="1" applyAlignment="1" applyProtection="1">
      <alignment horizontal="center" vertical="center" wrapText="1"/>
    </xf>
    <xf numFmtId="0" fontId="42" fillId="0" borderId="37" xfId="0" applyFont="1" applyBorder="1" applyAlignment="1" applyProtection="1">
      <alignment horizontal="left" vertical="center" wrapText="1"/>
    </xf>
    <xf numFmtId="6" fontId="42" fillId="23" borderId="37" xfId="0" applyNumberFormat="1" applyFont="1" applyFill="1" applyBorder="1" applyAlignment="1" applyProtection="1">
      <alignment vertical="center" wrapText="1"/>
      <protection locked="0"/>
    </xf>
    <xf numFmtId="0" fontId="42" fillId="0" borderId="60" xfId="0" applyFont="1" applyBorder="1" applyAlignment="1" applyProtection="1">
      <alignment vertical="center" wrapText="1"/>
    </xf>
    <xf numFmtId="0" fontId="42" fillId="0" borderId="25" xfId="0" applyFont="1" applyBorder="1" applyAlignment="1" applyProtection="1">
      <alignment horizontal="left" vertical="center" wrapText="1"/>
    </xf>
    <xf numFmtId="0" fontId="42" fillId="0" borderId="0" xfId="0" applyFont="1" applyBorder="1" applyAlignment="1" applyProtection="1">
      <alignment horizontal="left" vertical="center" wrapText="1"/>
    </xf>
    <xf numFmtId="0" fontId="42" fillId="0" borderId="19" xfId="0" applyFont="1" applyBorder="1" applyAlignment="1" applyProtection="1">
      <alignment vertical="center" wrapText="1"/>
    </xf>
    <xf numFmtId="0" fontId="42" fillId="0" borderId="53" xfId="0" applyFont="1" applyBorder="1" applyAlignment="1" applyProtection="1">
      <alignment horizontal="left" vertical="center" wrapText="1"/>
    </xf>
    <xf numFmtId="0" fontId="42" fillId="0" borderId="64" xfId="0" applyFont="1" applyBorder="1" applyAlignment="1" applyProtection="1">
      <alignment horizontal="left" vertical="center" wrapText="1"/>
    </xf>
    <xf numFmtId="0" fontId="21" fillId="23" borderId="46" xfId="0" applyFont="1" applyFill="1" applyBorder="1" applyAlignment="1" applyProtection="1">
      <alignment horizontal="center" vertical="center" wrapText="1"/>
      <protection locked="0"/>
    </xf>
    <xf numFmtId="0" fontId="42" fillId="23" borderId="37" xfId="0" applyFont="1" applyFill="1" applyBorder="1" applyAlignment="1" applyProtection="1">
      <alignment horizontal="center" vertical="center" wrapText="1"/>
      <protection locked="0"/>
    </xf>
    <xf numFmtId="0" fontId="42" fillId="0" borderId="13" xfId="0" applyNumberFormat="1" applyFont="1" applyBorder="1" applyAlignment="1" applyProtection="1">
      <alignment horizontal="center" vertical="center" wrapText="1"/>
    </xf>
    <xf numFmtId="0" fontId="42" fillId="0" borderId="61" xfId="0" applyNumberFormat="1" applyFont="1" applyBorder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0" fontId="25" fillId="25" borderId="26" xfId="0" applyFont="1" applyFill="1" applyBorder="1" applyAlignment="1" applyProtection="1">
      <alignment vertical="center" wrapText="1"/>
    </xf>
    <xf numFmtId="0" fontId="42" fillId="23" borderId="45" xfId="0" applyFont="1" applyFill="1" applyBorder="1" applyAlignment="1" applyProtection="1">
      <alignment horizontal="center" vertical="center" wrapText="1"/>
      <protection locked="0"/>
    </xf>
    <xf numFmtId="0" fontId="42" fillId="0" borderId="25" xfId="0" applyFont="1" applyFill="1" applyBorder="1" applyAlignment="1" applyProtection="1">
      <alignment horizontal="center" vertical="center" wrapText="1"/>
      <protection locked="0"/>
    </xf>
    <xf numFmtId="165" fontId="24" fillId="25" borderId="45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55" xfId="0" applyNumberFormat="1" applyFont="1" applyFill="1" applyBorder="1" applyAlignment="1" applyProtection="1">
      <alignment horizontal="center" vertical="center" wrapText="1"/>
      <protection locked="0"/>
    </xf>
    <xf numFmtId="165" fontId="24" fillId="25" borderId="25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5" xfId="0" applyFont="1" applyFill="1" applyBorder="1" applyAlignment="1" applyProtection="1">
      <alignment horizontal="center" vertical="center" wrapText="1"/>
      <protection locked="0"/>
    </xf>
    <xf numFmtId="6" fontId="42" fillId="23" borderId="25" xfId="0" applyNumberFormat="1" applyFont="1" applyFill="1" applyBorder="1" applyAlignment="1" applyProtection="1">
      <alignment vertical="center" wrapText="1"/>
      <protection locked="0"/>
    </xf>
    <xf numFmtId="0" fontId="25" fillId="23" borderId="25" xfId="0" applyFont="1" applyFill="1" applyBorder="1" applyAlignment="1" applyProtection="1">
      <alignment horizontal="center" vertical="center" wrapText="1"/>
      <protection locked="0"/>
    </xf>
    <xf numFmtId="0" fontId="25" fillId="23" borderId="33" xfId="0" applyFont="1" applyFill="1" applyBorder="1" applyAlignment="1" applyProtection="1">
      <alignment horizontal="center" vertical="center" wrapText="1"/>
      <protection locked="0"/>
    </xf>
    <xf numFmtId="0" fontId="41" fillId="0" borderId="25" xfId="0" applyFont="1" applyBorder="1" applyAlignment="1" applyProtection="1">
      <alignment horizontal="center" vertical="center"/>
      <protection locked="0"/>
    </xf>
    <xf numFmtId="0" fontId="41" fillId="0" borderId="45" xfId="0" applyFont="1" applyBorder="1" applyAlignment="1" applyProtection="1">
      <alignment horizontal="center" vertical="center"/>
      <protection locked="0"/>
    </xf>
    <xf numFmtId="0" fontId="25" fillId="23" borderId="25" xfId="0" applyFont="1" applyFill="1" applyBorder="1" applyAlignment="1" applyProtection="1">
      <alignment vertical="center" wrapText="1"/>
      <protection locked="0"/>
    </xf>
    <xf numFmtId="0" fontId="25" fillId="23" borderId="45" xfId="0" applyFont="1" applyFill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horizontal="center" vertical="center"/>
    </xf>
    <xf numFmtId="0" fontId="25" fillId="23" borderId="25" xfId="0" applyFont="1" applyFill="1" applyBorder="1" applyAlignment="1" applyProtection="1">
      <alignment horizontal="center" vertical="center"/>
      <protection locked="0"/>
    </xf>
    <xf numFmtId="165" fontId="25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45" xfId="0" applyFont="1" applyFill="1" applyBorder="1" applyAlignment="1" applyProtection="1">
      <alignment horizontal="center" vertical="center"/>
      <protection locked="0"/>
    </xf>
    <xf numFmtId="0" fontId="25" fillId="0" borderId="13" xfId="0" applyFont="1" applyBorder="1" applyAlignment="1" applyProtection="1">
      <alignment horizontal="center" vertical="center"/>
      <protection locked="0"/>
    </xf>
    <xf numFmtId="165" fontId="57" fillId="24" borderId="33" xfId="0" applyNumberFormat="1" applyFont="1" applyFill="1" applyBorder="1" applyAlignment="1" applyProtection="1">
      <alignment horizontal="center" vertical="center" wrapText="1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42" fillId="23" borderId="52" xfId="0" applyFont="1" applyFill="1" applyBorder="1" applyAlignment="1" applyProtection="1">
      <alignment horizontal="left" vertical="center" wrapText="1"/>
      <protection locked="0"/>
    </xf>
    <xf numFmtId="0" fontId="42" fillId="23" borderId="47" xfId="0" applyFont="1" applyFill="1" applyBorder="1" applyAlignment="1" applyProtection="1">
      <alignment horizontal="left" vertical="center" wrapText="1"/>
      <protection locked="0"/>
    </xf>
    <xf numFmtId="0" fontId="41" fillId="0" borderId="20" xfId="0" applyFont="1" applyFill="1" applyBorder="1" applyAlignment="1" applyProtection="1">
      <alignment horizontal="center" vertical="center"/>
      <protection locked="0"/>
    </xf>
    <xf numFmtId="3" fontId="25" fillId="23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25" fillId="23" borderId="88" xfId="0" applyFont="1" applyFill="1" applyBorder="1" applyAlignment="1" applyProtection="1">
      <alignment horizontal="left" vertical="center" wrapText="1"/>
      <protection locked="0"/>
    </xf>
    <xf numFmtId="0" fontId="25" fillId="23" borderId="78" xfId="0" applyFont="1" applyFill="1" applyBorder="1" applyAlignment="1" applyProtection="1">
      <alignment horizontal="left" vertical="center" wrapText="1"/>
      <protection locked="0"/>
    </xf>
    <xf numFmtId="0" fontId="25" fillId="23" borderId="79" xfId="0" applyFont="1" applyFill="1" applyBorder="1" applyAlignment="1" applyProtection="1">
      <alignment horizontal="left" vertical="center" wrapText="1"/>
      <protection locked="0"/>
    </xf>
    <xf numFmtId="0" fontId="25" fillId="25" borderId="30" xfId="0" applyNumberFormat="1" applyFont="1" applyFill="1" applyBorder="1" applyAlignment="1" applyProtection="1">
      <alignment horizontal="center" vertical="center" wrapText="1"/>
    </xf>
    <xf numFmtId="0" fontId="25" fillId="26" borderId="30" xfId="0" applyFont="1" applyFill="1" applyBorder="1" applyAlignment="1">
      <alignment horizontal="center" wrapText="1"/>
    </xf>
    <xf numFmtId="0" fontId="25" fillId="26" borderId="65" xfId="0" applyFont="1" applyFill="1" applyBorder="1" applyAlignment="1">
      <alignment horizontal="center" wrapText="1"/>
    </xf>
    <xf numFmtId="0" fontId="38" fillId="20" borderId="66" xfId="0" applyFont="1" applyFill="1" applyBorder="1" applyAlignment="1" applyProtection="1">
      <alignment horizontal="center" vertical="center" wrapText="1"/>
    </xf>
    <xf numFmtId="0" fontId="38" fillId="20" borderId="14" xfId="0" applyFont="1" applyFill="1" applyBorder="1" applyAlignment="1" applyProtection="1">
      <alignment horizontal="center" vertical="center" wrapText="1"/>
    </xf>
    <xf numFmtId="0" fontId="25" fillId="0" borderId="37" xfId="0" applyFont="1" applyBorder="1" applyAlignment="1" applyProtection="1">
      <alignment horizontal="center" vertical="center" wrapText="1"/>
    </xf>
    <xf numFmtId="0" fontId="25" fillId="0" borderId="67" xfId="0" applyFont="1" applyBorder="1" applyAlignment="1" applyProtection="1">
      <alignment horizontal="center" vertical="center" wrapText="1"/>
    </xf>
    <xf numFmtId="0" fontId="25" fillId="25" borderId="25" xfId="0" applyFont="1" applyFill="1" applyBorder="1" applyAlignment="1" applyProtection="1">
      <alignment horizontal="center" vertical="center" wrapText="1"/>
    </xf>
    <xf numFmtId="0" fontId="25" fillId="0" borderId="25" xfId="0" applyFont="1" applyBorder="1" applyAlignment="1" applyProtection="1">
      <alignment horizontal="center" wrapText="1"/>
    </xf>
    <xf numFmtId="0" fontId="25" fillId="0" borderId="52" xfId="0" applyFont="1" applyBorder="1" applyAlignment="1" applyProtection="1">
      <alignment horizontal="center" wrapText="1"/>
    </xf>
    <xf numFmtId="0" fontId="57" fillId="25" borderId="68" xfId="0" applyFont="1" applyFill="1" applyBorder="1" applyAlignment="1" applyProtection="1">
      <alignment horizontal="center" vertical="top" wrapText="1"/>
    </xf>
    <xf numFmtId="0" fontId="57" fillId="25" borderId="69" xfId="0" applyFont="1" applyFill="1" applyBorder="1" applyAlignment="1" applyProtection="1">
      <alignment horizontal="center" vertical="top" wrapText="1"/>
    </xf>
    <xf numFmtId="0" fontId="57" fillId="25" borderId="70" xfId="0" applyFont="1" applyFill="1" applyBorder="1" applyAlignment="1" applyProtection="1">
      <alignment horizontal="center" vertical="top" wrapText="1"/>
    </xf>
    <xf numFmtId="0" fontId="52" fillId="22" borderId="0" xfId="0" applyFont="1" applyFill="1" applyBorder="1" applyAlignment="1" applyProtection="1">
      <alignment horizontal="center" vertical="center" wrapText="1"/>
      <protection locked="0"/>
    </xf>
    <xf numFmtId="0" fontId="38" fillId="20" borderId="133" xfId="0" applyFont="1" applyFill="1" applyBorder="1" applyAlignment="1" applyProtection="1">
      <alignment horizontal="left" vertical="center" wrapText="1"/>
    </xf>
    <xf numFmtId="0" fontId="25" fillId="25" borderId="52" xfId="0" applyFont="1" applyFill="1" applyBorder="1" applyAlignment="1" applyProtection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</xf>
    <xf numFmtId="0" fontId="38" fillId="20" borderId="104" xfId="0" applyFont="1" applyFill="1" applyBorder="1" applyAlignment="1" applyProtection="1">
      <alignment horizontal="left" vertical="center" wrapText="1"/>
    </xf>
    <xf numFmtId="0" fontId="38" fillId="20" borderId="14" xfId="0" applyFont="1" applyFill="1" applyBorder="1" applyAlignment="1" applyProtection="1">
      <alignment horizontal="left" vertical="center" wrapText="1"/>
    </xf>
    <xf numFmtId="0" fontId="38" fillId="20" borderId="105" xfId="0" applyFont="1" applyFill="1" applyBorder="1" applyAlignment="1" applyProtection="1">
      <alignment horizontal="left" vertical="center" wrapText="1"/>
    </xf>
    <xf numFmtId="0" fontId="25" fillId="25" borderId="104" xfId="0" applyFont="1" applyFill="1" applyBorder="1" applyAlignment="1" applyProtection="1">
      <alignment horizontal="center" vertical="center" wrapText="1"/>
    </xf>
    <xf numFmtId="0" fontId="25" fillId="25" borderId="105" xfId="0" applyFont="1" applyFill="1" applyBorder="1" applyAlignment="1" applyProtection="1">
      <alignment horizontal="center" vertical="center" wrapText="1"/>
    </xf>
    <xf numFmtId="0" fontId="25" fillId="23" borderId="52" xfId="0" applyFont="1" applyFill="1" applyBorder="1" applyAlignment="1" applyProtection="1">
      <alignment horizontal="center" vertical="center" wrapText="1"/>
      <protection locked="0"/>
    </xf>
    <xf numFmtId="0" fontId="25" fillId="23" borderId="53" xfId="0" applyFont="1" applyFill="1" applyBorder="1" applyAlignment="1" applyProtection="1">
      <alignment horizontal="center" vertical="center" wrapText="1"/>
      <protection locked="0"/>
    </xf>
    <xf numFmtId="0" fontId="25" fillId="23" borderId="47" xfId="0" applyFont="1" applyFill="1" applyBorder="1" applyAlignment="1" applyProtection="1">
      <alignment horizontal="center" vertical="center" wrapText="1"/>
      <protection locked="0"/>
    </xf>
    <xf numFmtId="0" fontId="24" fillId="19" borderId="77" xfId="0" applyFont="1" applyFill="1" applyBorder="1" applyAlignment="1" applyProtection="1">
      <alignment horizontal="center" vertical="center" wrapText="1"/>
    </xf>
    <xf numFmtId="0" fontId="24" fillId="19" borderId="78" xfId="0" applyFont="1" applyFill="1" applyBorder="1" applyAlignment="1" applyProtection="1">
      <alignment horizontal="center" vertical="center" wrapText="1"/>
    </xf>
    <xf numFmtId="0" fontId="24" fillId="19" borderId="79" xfId="0" applyFont="1" applyFill="1" applyBorder="1" applyAlignment="1" applyProtection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0" fontId="36" fillId="0" borderId="82" xfId="0" applyFont="1" applyBorder="1" applyAlignment="1" applyProtection="1">
      <alignment horizontal="center" vertical="center" wrapText="1"/>
    </xf>
    <xf numFmtId="0" fontId="36" fillId="0" borderId="30" xfId="0" applyFont="1" applyBorder="1" applyAlignment="1" applyProtection="1">
      <alignment horizontal="center" vertical="center" wrapText="1"/>
    </xf>
    <xf numFmtId="0" fontId="36" fillId="0" borderId="83" xfId="0" applyFont="1" applyBorder="1" applyAlignment="1" applyProtection="1">
      <alignment horizontal="center" vertical="center" wrapText="1"/>
    </xf>
    <xf numFmtId="0" fontId="36" fillId="0" borderId="65" xfId="0" applyFont="1" applyBorder="1" applyAlignment="1" applyProtection="1">
      <alignment horizontal="center" vertical="center" wrapText="1"/>
    </xf>
    <xf numFmtId="0" fontId="25" fillId="23" borderId="24" xfId="0" applyFont="1" applyFill="1" applyBorder="1" applyAlignment="1" applyProtection="1">
      <alignment horizontal="center" vertical="center" wrapText="1"/>
      <protection locked="0"/>
    </xf>
    <xf numFmtId="0" fontId="25" fillId="23" borderId="83" xfId="0" applyFont="1" applyFill="1" applyBorder="1" applyAlignment="1" applyProtection="1">
      <alignment horizontal="left" vertical="center" wrapText="1"/>
      <protection locked="0"/>
    </xf>
    <xf numFmtId="0" fontId="24" fillId="23" borderId="82" xfId="0" applyFont="1" applyFill="1" applyBorder="1" applyAlignment="1" applyProtection="1">
      <alignment horizontal="left" vertical="center" wrapText="1"/>
      <protection locked="0"/>
    </xf>
    <xf numFmtId="0" fontId="25" fillId="23" borderId="25" xfId="0" applyFont="1" applyFill="1" applyBorder="1" applyAlignment="1" applyProtection="1">
      <alignment horizontal="center" vertical="center" wrapText="1"/>
      <protection locked="0"/>
    </xf>
    <xf numFmtId="0" fontId="27" fillId="21" borderId="83" xfId="0" applyFont="1" applyFill="1" applyBorder="1" applyAlignment="1" applyProtection="1">
      <alignment horizontal="center" vertical="center" wrapText="1"/>
      <protection locked="0"/>
    </xf>
    <xf numFmtId="0" fontId="27" fillId="21" borderId="86" xfId="0" applyFont="1" applyFill="1" applyBorder="1" applyAlignment="1" applyProtection="1">
      <alignment horizontal="center" vertical="center" wrapText="1"/>
      <protection locked="0"/>
    </xf>
    <xf numFmtId="0" fontId="25" fillId="23" borderId="72" xfId="0" applyFont="1" applyFill="1" applyBorder="1" applyAlignment="1" applyProtection="1">
      <alignment horizontal="left" vertical="center" wrapText="1"/>
      <protection locked="0"/>
    </xf>
    <xf numFmtId="0" fontId="57" fillId="23" borderId="87" xfId="0" applyFont="1" applyFill="1" applyBorder="1" applyAlignment="1" applyProtection="1">
      <alignment horizontal="left" vertical="center" wrapText="1"/>
      <protection locked="0"/>
    </xf>
    <xf numFmtId="0" fontId="25" fillId="23" borderId="26" xfId="0" applyFont="1" applyFill="1" applyBorder="1" applyAlignment="1" applyProtection="1">
      <alignment horizontal="center" vertical="center" wrapText="1"/>
      <protection locked="0"/>
    </xf>
    <xf numFmtId="0" fontId="25" fillId="23" borderId="31" xfId="0" applyFont="1" applyFill="1" applyBorder="1" applyAlignment="1" applyProtection="1">
      <alignment horizontal="center" vertical="center" wrapText="1"/>
      <protection locked="0"/>
    </xf>
    <xf numFmtId="0" fontId="25" fillId="23" borderId="52" xfId="0" applyFont="1" applyFill="1" applyBorder="1" applyAlignment="1" applyProtection="1">
      <alignment horizontal="left" vertical="center" wrapText="1"/>
      <protection locked="0"/>
    </xf>
    <xf numFmtId="0" fontId="25" fillId="23" borderId="47" xfId="0" applyFont="1" applyFill="1" applyBorder="1" applyAlignment="1" applyProtection="1">
      <alignment horizontal="left" vertical="center" wrapText="1"/>
      <protection locked="0"/>
    </xf>
    <xf numFmtId="0" fontId="25" fillId="23" borderId="84" xfId="0" applyFont="1" applyFill="1" applyBorder="1" applyAlignment="1" applyProtection="1">
      <alignment horizontal="left" vertical="center" wrapText="1"/>
      <protection locked="0"/>
    </xf>
    <xf numFmtId="0" fontId="25" fillId="23" borderId="85" xfId="0" applyFont="1" applyFill="1" applyBorder="1" applyAlignment="1" applyProtection="1">
      <alignment horizontal="center" vertical="center" wrapText="1"/>
      <protection locked="0"/>
    </xf>
    <xf numFmtId="0" fontId="38" fillId="20" borderId="125" xfId="0" applyFont="1" applyFill="1" applyBorder="1" applyAlignment="1" applyProtection="1">
      <alignment horizontal="center" vertical="center" wrapText="1"/>
    </xf>
    <xf numFmtId="0" fontId="38" fillId="20" borderId="126" xfId="0" applyFont="1" applyFill="1" applyBorder="1" applyAlignment="1" applyProtection="1">
      <alignment horizontal="center" vertical="center" wrapText="1"/>
    </xf>
    <xf numFmtId="0" fontId="38" fillId="20" borderId="127" xfId="0" applyFont="1" applyFill="1" applyBorder="1" applyAlignment="1" applyProtection="1">
      <alignment horizontal="center" vertical="center" wrapText="1"/>
    </xf>
    <xf numFmtId="0" fontId="57" fillId="0" borderId="22" xfId="0" applyFont="1" applyFill="1" applyBorder="1" applyAlignment="1" applyProtection="1">
      <alignment horizontal="left" vertical="center" wrapText="1"/>
    </xf>
    <xf numFmtId="0" fontId="57" fillId="0" borderId="25" xfId="0" applyFont="1" applyFill="1" applyBorder="1" applyAlignment="1" applyProtection="1">
      <alignment horizontal="left" vertical="center" wrapText="1"/>
    </xf>
    <xf numFmtId="0" fontId="56" fillId="0" borderId="96" xfId="0" applyFont="1" applyFill="1" applyBorder="1" applyAlignment="1" applyProtection="1">
      <alignment horizontal="left" vertical="center" wrapText="1"/>
    </xf>
    <xf numFmtId="0" fontId="56" fillId="0" borderId="38" xfId="0" applyFont="1" applyFill="1" applyBorder="1" applyAlignment="1" applyProtection="1">
      <alignment horizontal="left" vertical="center" wrapText="1"/>
    </xf>
    <xf numFmtId="0" fontId="55" fillId="24" borderId="73" xfId="0" applyFont="1" applyFill="1" applyBorder="1" applyAlignment="1" applyProtection="1">
      <alignment horizontal="left" vertical="center" wrapText="1"/>
    </xf>
    <xf numFmtId="0" fontId="55" fillId="24" borderId="74" xfId="0" applyFont="1" applyFill="1" applyBorder="1" applyAlignment="1" applyProtection="1">
      <alignment horizontal="left" vertical="center" wrapText="1"/>
    </xf>
    <xf numFmtId="0" fontId="55" fillId="24" borderId="97" xfId="0" applyFont="1" applyFill="1" applyBorder="1" applyAlignment="1" applyProtection="1">
      <alignment horizontal="left" vertical="center" wrapText="1"/>
    </xf>
    <xf numFmtId="0" fontId="25" fillId="25" borderId="37" xfId="0" applyFont="1" applyFill="1" applyBorder="1" applyAlignment="1" applyProtection="1">
      <alignment horizontal="center" vertical="center" wrapText="1"/>
    </xf>
    <xf numFmtId="0" fontId="25" fillId="25" borderId="98" xfId="0" applyFont="1" applyFill="1" applyBorder="1" applyAlignment="1" applyProtection="1">
      <alignment horizontal="center" vertical="center" wrapText="1"/>
    </xf>
    <xf numFmtId="0" fontId="25" fillId="25" borderId="136" xfId="0" applyFont="1" applyFill="1" applyBorder="1" applyAlignment="1" applyProtection="1">
      <alignment horizontal="left" vertical="center" wrapText="1"/>
    </xf>
    <xf numFmtId="0" fontId="37" fillId="25" borderId="120" xfId="0" applyFont="1" applyFill="1" applyBorder="1" applyAlignment="1" applyProtection="1">
      <alignment horizontal="left" vertical="center" wrapText="1"/>
    </xf>
    <xf numFmtId="0" fontId="37" fillId="25" borderId="137" xfId="0" applyFont="1" applyFill="1" applyBorder="1" applyAlignment="1" applyProtection="1">
      <alignment horizontal="left" vertical="center" wrapText="1"/>
    </xf>
    <xf numFmtId="0" fontId="38" fillId="20" borderId="128" xfId="0" applyFont="1" applyFill="1" applyBorder="1" applyAlignment="1" applyProtection="1">
      <alignment horizontal="left" vertical="center" wrapText="1"/>
    </xf>
    <xf numFmtId="0" fontId="38" fillId="20" borderId="129" xfId="0" applyFont="1" applyFill="1" applyBorder="1" applyAlignment="1" applyProtection="1">
      <alignment horizontal="left" vertical="center" wrapText="1"/>
    </xf>
    <xf numFmtId="0" fontId="38" fillId="20" borderId="130" xfId="0" applyFont="1" applyFill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vertical="center" wrapText="1"/>
    </xf>
    <xf numFmtId="0" fontId="25" fillId="0" borderId="52" xfId="0" applyFont="1" applyBorder="1" applyAlignment="1" applyProtection="1">
      <alignment horizontal="center" vertical="center" wrapText="1"/>
    </xf>
    <xf numFmtId="0" fontId="38" fillId="20" borderId="104" xfId="0" applyFont="1" applyFill="1" applyBorder="1" applyAlignment="1" applyProtection="1">
      <alignment horizontal="center" vertical="center" wrapText="1"/>
    </xf>
    <xf numFmtId="0" fontId="38" fillId="20" borderId="105" xfId="0" applyFont="1" applyFill="1" applyBorder="1" applyAlignment="1" applyProtection="1">
      <alignment horizontal="center" vertical="center" wrapText="1"/>
    </xf>
    <xf numFmtId="0" fontId="30" fillId="27" borderId="89" xfId="0" applyFont="1" applyFill="1" applyBorder="1" applyAlignment="1" applyProtection="1">
      <alignment horizontal="center" vertical="center"/>
    </xf>
    <xf numFmtId="0" fontId="30" fillId="27" borderId="90" xfId="0" applyFont="1" applyFill="1" applyBorder="1" applyAlignment="1" applyProtection="1">
      <alignment horizontal="center" vertical="center"/>
    </xf>
    <xf numFmtId="0" fontId="30" fillId="27" borderId="91" xfId="0" applyFont="1" applyFill="1" applyBorder="1" applyAlignment="1" applyProtection="1">
      <alignment horizontal="center" vertical="center"/>
    </xf>
    <xf numFmtId="0" fontId="30" fillId="27" borderId="89" xfId="0" applyFont="1" applyFill="1" applyBorder="1" applyAlignment="1" applyProtection="1">
      <alignment horizontal="center" vertical="center" wrapText="1"/>
    </xf>
    <xf numFmtId="0" fontId="31" fillId="27" borderId="90" xfId="0" applyFont="1" applyFill="1" applyBorder="1" applyAlignment="1" applyProtection="1">
      <alignment horizontal="center" vertical="center" wrapText="1"/>
    </xf>
    <xf numFmtId="0" fontId="31" fillId="27" borderId="91" xfId="0" applyFont="1" applyFill="1" applyBorder="1" applyAlignment="1" applyProtection="1">
      <alignment horizontal="center" vertical="center" wrapText="1"/>
    </xf>
    <xf numFmtId="0" fontId="30" fillId="27" borderId="92" xfId="0" applyFont="1" applyFill="1" applyBorder="1" applyAlignment="1" applyProtection="1">
      <alignment horizontal="center" vertical="center" wrapText="1"/>
    </xf>
    <xf numFmtId="0" fontId="58" fillId="27" borderId="11" xfId="0" applyFont="1" applyFill="1" applyBorder="1" applyAlignment="1" applyProtection="1">
      <alignment horizontal="center" vertical="center" wrapText="1"/>
    </xf>
    <xf numFmtId="0" fontId="58" fillId="27" borderId="93" xfId="0" applyFont="1" applyFill="1" applyBorder="1" applyAlignment="1" applyProtection="1">
      <alignment horizontal="center" vertical="center" wrapText="1"/>
    </xf>
    <xf numFmtId="0" fontId="23" fillId="0" borderId="94" xfId="0" applyFont="1" applyBorder="1" applyAlignment="1">
      <alignment horizontal="center" wrapText="1"/>
    </xf>
    <xf numFmtId="0" fontId="23" fillId="0" borderId="12" xfId="0" applyFont="1" applyBorder="1" applyAlignment="1">
      <alignment horizontal="center" wrapText="1"/>
    </xf>
    <xf numFmtId="0" fontId="32" fillId="22" borderId="95" xfId="0" applyFont="1" applyFill="1" applyBorder="1" applyAlignment="1">
      <alignment horizontal="center" vertical="center" wrapText="1"/>
    </xf>
    <xf numFmtId="6" fontId="25" fillId="25" borderId="52" xfId="0" applyNumberFormat="1" applyFont="1" applyFill="1" applyBorder="1" applyAlignment="1" applyProtection="1">
      <alignment horizontal="center" vertical="center" wrapText="1"/>
    </xf>
    <xf numFmtId="6" fontId="25" fillId="25" borderId="53" xfId="0" applyNumberFormat="1" applyFont="1" applyFill="1" applyBorder="1" applyAlignment="1" applyProtection="1">
      <alignment horizontal="center" vertical="center" wrapText="1"/>
    </xf>
    <xf numFmtId="0" fontId="25" fillId="0" borderId="71" xfId="0" applyFont="1" applyBorder="1" applyAlignment="1" applyProtection="1">
      <alignment horizontal="center" vertical="center" wrapText="1"/>
    </xf>
    <xf numFmtId="0" fontId="25" fillId="0" borderId="103" xfId="0" applyFont="1" applyBorder="1" applyAlignment="1" applyProtection="1">
      <alignment horizontal="center" vertical="center" wrapText="1"/>
    </xf>
    <xf numFmtId="0" fontId="25" fillId="25" borderId="26" xfId="0" applyFont="1" applyFill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wrapText="1"/>
    </xf>
    <xf numFmtId="0" fontId="25" fillId="0" borderId="33" xfId="0" applyFont="1" applyBorder="1" applyAlignment="1" applyProtection="1">
      <alignment horizontal="center" wrapText="1"/>
    </xf>
    <xf numFmtId="0" fontId="25" fillId="0" borderId="72" xfId="0" applyFont="1" applyBorder="1" applyAlignment="1" applyProtection="1">
      <alignment horizontal="center" vertical="center" wrapText="1"/>
    </xf>
    <xf numFmtId="0" fontId="39" fillId="19" borderId="73" xfId="0" applyFont="1" applyFill="1" applyBorder="1" applyAlignment="1" applyProtection="1">
      <alignment horizontal="center" vertical="center" wrapText="1"/>
    </xf>
    <xf numFmtId="0" fontId="39" fillId="19" borderId="74" xfId="0" applyFont="1" applyFill="1" applyBorder="1" applyAlignment="1" applyProtection="1">
      <alignment horizontal="center" vertical="center" wrapText="1"/>
    </xf>
    <xf numFmtId="0" fontId="39" fillId="19" borderId="75" xfId="0" applyFont="1" applyFill="1" applyBorder="1" applyAlignment="1" applyProtection="1">
      <alignment horizontal="center" vertical="center" wrapText="1"/>
    </xf>
    <xf numFmtId="0" fontId="39" fillId="19" borderId="76" xfId="0" applyFont="1" applyFill="1" applyBorder="1" applyAlignment="1" applyProtection="1">
      <alignment horizontal="center" vertical="center" wrapText="1"/>
    </xf>
    <xf numFmtId="0" fontId="25" fillId="0" borderId="32" xfId="0" applyFont="1" applyBorder="1" applyAlignment="1" applyProtection="1">
      <alignment horizontal="center" vertical="center" wrapText="1"/>
    </xf>
    <xf numFmtId="0" fontId="25" fillId="25" borderId="107" xfId="0" applyFont="1" applyFill="1" applyBorder="1" applyAlignment="1" applyProtection="1">
      <alignment horizontal="center" vertical="center" wrapText="1"/>
    </xf>
    <xf numFmtId="0" fontId="25" fillId="25" borderId="108" xfId="0" applyFont="1" applyFill="1" applyBorder="1" applyAlignment="1" applyProtection="1">
      <alignment horizontal="center" vertical="center" wrapText="1"/>
    </xf>
    <xf numFmtId="0" fontId="52" fillId="22" borderId="11" xfId="0" applyNumberFormat="1" applyFont="1" applyFill="1" applyBorder="1" applyAlignment="1">
      <alignment horizontal="center" vertical="center" wrapText="1"/>
    </xf>
    <xf numFmtId="0" fontId="59" fillId="27" borderId="92" xfId="0" applyFont="1" applyFill="1" applyBorder="1" applyAlignment="1" applyProtection="1">
      <alignment horizontal="center" vertical="center" wrapText="1"/>
    </xf>
    <xf numFmtId="0" fontId="59" fillId="27" borderId="11" xfId="0" applyFont="1" applyFill="1" applyBorder="1" applyAlignment="1" applyProtection="1">
      <alignment horizontal="center" vertical="center" wrapText="1"/>
    </xf>
    <xf numFmtId="6" fontId="25" fillId="23" borderId="72" xfId="0" applyNumberFormat="1" applyFont="1" applyFill="1" applyBorder="1" applyAlignment="1" applyProtection="1">
      <alignment horizontal="left" vertical="center" wrapText="1"/>
      <protection locked="0"/>
    </xf>
    <xf numFmtId="6" fontId="25" fillId="23" borderId="80" xfId="0" applyNumberFormat="1" applyFont="1" applyFill="1" applyBorder="1" applyAlignment="1" applyProtection="1">
      <alignment horizontal="left" vertical="center" wrapText="1"/>
      <protection locked="0"/>
    </xf>
    <xf numFmtId="6" fontId="25" fillId="23" borderId="81" xfId="0" applyNumberFormat="1" applyFont="1" applyFill="1" applyBorder="1" applyAlignment="1" applyProtection="1">
      <alignment horizontal="left" vertical="center" wrapText="1"/>
      <protection locked="0"/>
    </xf>
    <xf numFmtId="0" fontId="38" fillId="20" borderId="73" xfId="0" applyFont="1" applyFill="1" applyBorder="1" applyAlignment="1" applyProtection="1">
      <alignment horizontal="center" vertical="center" wrapText="1"/>
    </xf>
    <xf numFmtId="0" fontId="38" fillId="20" borderId="74" xfId="0" applyFont="1" applyFill="1" applyBorder="1" applyAlignment="1" applyProtection="1">
      <alignment horizontal="center" vertical="center" wrapText="1"/>
    </xf>
    <xf numFmtId="0" fontId="38" fillId="20" borderId="76" xfId="0" applyFont="1" applyFill="1" applyBorder="1" applyAlignment="1" applyProtection="1">
      <alignment horizontal="center" vertical="center" wrapText="1"/>
    </xf>
    <xf numFmtId="0" fontId="57" fillId="0" borderId="100" xfId="0" applyFont="1" applyFill="1" applyBorder="1" applyAlignment="1" applyProtection="1">
      <alignment horizontal="center" vertical="center" wrapText="1"/>
    </xf>
    <xf numFmtId="0" fontId="57" fillId="0" borderId="47" xfId="0" applyFont="1" applyFill="1" applyBorder="1" applyAlignment="1" applyProtection="1">
      <alignment horizontal="center" vertical="center" wrapText="1"/>
    </xf>
    <xf numFmtId="0" fontId="57" fillId="0" borderId="53" xfId="0" applyFont="1" applyFill="1" applyBorder="1" applyAlignment="1" applyProtection="1">
      <alignment horizontal="center" vertical="center" wrapText="1"/>
    </xf>
    <xf numFmtId="0" fontId="39" fillId="19" borderId="131" xfId="0" applyFont="1" applyFill="1" applyBorder="1" applyAlignment="1" applyProtection="1">
      <alignment horizontal="center" vertical="center" wrapText="1"/>
    </xf>
    <xf numFmtId="0" fontId="39" fillId="19" borderId="132" xfId="0" applyFont="1" applyFill="1" applyBorder="1" applyAlignment="1" applyProtection="1">
      <alignment horizontal="center" vertical="center" wrapText="1"/>
    </xf>
    <xf numFmtId="0" fontId="39" fillId="19" borderId="101" xfId="0" applyFont="1" applyFill="1" applyBorder="1" applyAlignment="1" applyProtection="1">
      <alignment horizontal="center" vertical="center" wrapText="1"/>
    </xf>
    <xf numFmtId="0" fontId="39" fillId="19" borderId="102" xfId="0" applyFont="1" applyFill="1" applyBorder="1" applyAlignment="1" applyProtection="1">
      <alignment horizontal="center" vertical="center" wrapText="1"/>
    </xf>
    <xf numFmtId="6" fontId="25" fillId="25" borderId="31" xfId="0" applyNumberFormat="1" applyFont="1" applyFill="1" applyBorder="1" applyAlignment="1" applyProtection="1">
      <alignment horizontal="center" vertical="center" wrapText="1"/>
    </xf>
    <xf numFmtId="6" fontId="25" fillId="25" borderId="64" xfId="0" applyNumberFormat="1" applyFont="1" applyFill="1" applyBorder="1" applyAlignment="1" applyProtection="1">
      <alignment horizontal="center" vertical="center" wrapText="1"/>
    </xf>
    <xf numFmtId="0" fontId="30" fillId="27" borderId="89" xfId="0" applyFont="1" applyFill="1" applyBorder="1" applyAlignment="1" applyProtection="1">
      <alignment horizontal="center" vertical="center" wrapText="1"/>
      <protection locked="0"/>
    </xf>
    <xf numFmtId="0" fontId="30" fillId="27" borderId="90" xfId="0" applyFont="1" applyFill="1" applyBorder="1" applyAlignment="1" applyProtection="1">
      <alignment horizontal="center" vertical="center" wrapText="1"/>
      <protection locked="0"/>
    </xf>
    <xf numFmtId="0" fontId="30" fillId="27" borderId="91" xfId="0" applyFont="1" applyFill="1" applyBorder="1" applyAlignment="1" applyProtection="1">
      <alignment horizontal="center" vertical="center" wrapText="1"/>
      <protection locked="0"/>
    </xf>
    <xf numFmtId="0" fontId="56" fillId="0" borderId="106" xfId="0" applyFont="1" applyFill="1" applyBorder="1" applyAlignment="1" applyProtection="1">
      <alignment horizontal="left" vertical="center" wrapText="1"/>
    </xf>
    <xf numFmtId="0" fontId="56" fillId="0" borderId="40" xfId="0" applyFont="1" applyFill="1" applyBorder="1" applyAlignment="1" applyProtection="1">
      <alignment horizontal="left" vertical="center" wrapText="1"/>
    </xf>
    <xf numFmtId="0" fontId="57" fillId="0" borderId="99" xfId="0" applyFont="1" applyFill="1" applyBorder="1" applyAlignment="1" applyProtection="1">
      <alignment horizontal="left" vertical="center" wrapText="1"/>
    </xf>
    <xf numFmtId="0" fontId="57" fillId="0" borderId="62" xfId="0" applyFont="1" applyFill="1" applyBorder="1" applyAlignment="1" applyProtection="1">
      <alignment horizontal="left" vertical="center" wrapText="1"/>
    </xf>
    <xf numFmtId="0" fontId="38" fillId="20" borderId="134" xfId="0" applyFont="1" applyFill="1" applyBorder="1" applyAlignment="1" applyProtection="1">
      <alignment horizontal="left" vertical="center" wrapText="1"/>
    </xf>
    <xf numFmtId="0" fontId="38" fillId="20" borderId="135" xfId="0" applyFont="1" applyFill="1" applyBorder="1" applyAlignment="1" applyProtection="1">
      <alignment horizontal="left" vertical="center" wrapText="1"/>
    </xf>
    <xf numFmtId="0" fontId="38" fillId="20" borderId="10" xfId="0" applyFont="1" applyFill="1" applyBorder="1" applyAlignment="1" applyProtection="1">
      <alignment horizontal="left" vertical="center" wrapText="1"/>
    </xf>
    <xf numFmtId="0" fontId="38" fillId="20" borderId="0" xfId="0" applyFont="1" applyFill="1" applyBorder="1" applyAlignment="1" applyProtection="1">
      <alignment horizontal="left" vertical="center" wrapText="1"/>
    </xf>
    <xf numFmtId="0" fontId="38" fillId="20" borderId="54" xfId="0" applyFont="1" applyFill="1" applyBorder="1" applyAlignment="1" applyProtection="1">
      <alignment horizontal="left" vertical="center" wrapText="1"/>
    </xf>
    <xf numFmtId="0" fontId="25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32" xfId="0" applyNumberFormat="1" applyFont="1" applyFill="1" applyBorder="1" applyAlignment="1" applyProtection="1">
      <alignment horizontal="center" vertical="center" wrapText="1"/>
      <protection locked="0"/>
    </xf>
    <xf numFmtId="0" fontId="40" fillId="0" borderId="107" xfId="0" applyFont="1" applyBorder="1" applyAlignment="1" applyProtection="1">
      <alignment horizontal="center" vertical="center" wrapText="1"/>
    </xf>
    <xf numFmtId="0" fontId="40" fillId="0" borderId="109" xfId="0" applyFont="1" applyBorder="1" applyAlignment="1" applyProtection="1">
      <alignment horizontal="center" vertical="center" wrapText="1"/>
    </xf>
    <xf numFmtId="0" fontId="40" fillId="0" borderId="108" xfId="0" applyFont="1" applyBorder="1" applyAlignment="1" applyProtection="1">
      <alignment horizontal="center" vertical="center" wrapText="1"/>
    </xf>
    <xf numFmtId="0" fontId="0" fillId="24" borderId="25" xfId="0" applyFill="1" applyBorder="1" applyAlignment="1" applyProtection="1">
      <alignment horizontal="center"/>
      <protection locked="0"/>
    </xf>
    <xf numFmtId="0" fontId="0" fillId="24" borderId="45" xfId="0" applyFill="1" applyBorder="1" applyAlignment="1" applyProtection="1">
      <alignment horizontal="center"/>
      <protection locked="0"/>
    </xf>
    <xf numFmtId="0" fontId="42" fillId="23" borderId="25" xfId="0" applyFont="1" applyFill="1" applyBorder="1" applyAlignment="1" applyProtection="1">
      <alignment horizontal="center" vertical="top" wrapText="1"/>
      <protection locked="0"/>
    </xf>
    <xf numFmtId="0" fontId="42" fillId="23" borderId="45" xfId="0" applyFont="1" applyFill="1" applyBorder="1" applyAlignment="1" applyProtection="1">
      <alignment horizontal="center" vertical="top" wrapText="1"/>
      <protection locked="0"/>
    </xf>
    <xf numFmtId="0" fontId="42" fillId="0" borderId="13" xfId="0" applyFont="1" applyBorder="1" applyAlignment="1" applyProtection="1">
      <alignment horizontal="center" vertical="center" wrapText="1"/>
    </xf>
    <xf numFmtId="0" fontId="42" fillId="0" borderId="25" xfId="0" applyFont="1" applyBorder="1" applyAlignment="1" applyProtection="1">
      <alignment horizontal="center" vertical="center" wrapText="1"/>
    </xf>
    <xf numFmtId="0" fontId="42" fillId="23" borderId="25" xfId="0" applyFont="1" applyFill="1" applyBorder="1" applyAlignment="1" applyProtection="1">
      <alignment horizontal="center" vertical="center" wrapText="1"/>
      <protection locked="0"/>
    </xf>
    <xf numFmtId="0" fontId="20" fillId="28" borderId="13" xfId="0" applyFont="1" applyFill="1" applyBorder="1" applyAlignment="1" applyProtection="1">
      <alignment horizontal="center" vertical="center" wrapText="1"/>
    </xf>
    <xf numFmtId="0" fontId="20" fillId="28" borderId="25" xfId="0" applyFont="1" applyFill="1" applyBorder="1" applyAlignment="1" applyProtection="1">
      <alignment horizontal="center" vertical="center" wrapText="1"/>
    </xf>
    <xf numFmtId="0" fontId="20" fillId="28" borderId="45" xfId="0" applyFont="1" applyFill="1" applyBorder="1" applyAlignment="1" applyProtection="1">
      <alignment horizontal="center" vertical="center" wrapText="1"/>
    </xf>
    <xf numFmtId="0" fontId="42" fillId="23" borderId="44" xfId="0" applyFont="1" applyFill="1" applyBorder="1" applyAlignment="1" applyProtection="1">
      <alignment horizontal="left" vertical="top" wrapText="1"/>
      <protection locked="0"/>
    </xf>
    <xf numFmtId="0" fontId="43" fillId="23" borderId="110" xfId="0" applyFont="1" applyFill="1" applyBorder="1" applyAlignment="1" applyProtection="1">
      <alignment horizontal="left" vertical="top" wrapText="1"/>
      <protection locked="0"/>
    </xf>
    <xf numFmtId="0" fontId="43" fillId="23" borderId="111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42" fillId="23" borderId="13" xfId="0" applyFont="1" applyFill="1" applyBorder="1" applyAlignment="1" applyProtection="1">
      <alignment horizontal="center" vertical="top" wrapText="1"/>
      <protection locked="0"/>
    </xf>
    <xf numFmtId="0" fontId="42" fillId="23" borderId="61" xfId="0" applyFont="1" applyFill="1" applyBorder="1" applyAlignment="1" applyProtection="1">
      <alignment horizontal="center" vertical="top" wrapText="1"/>
      <protection locked="0"/>
    </xf>
    <xf numFmtId="0" fontId="42" fillId="23" borderId="62" xfId="0" applyFont="1" applyFill="1" applyBorder="1" applyAlignment="1" applyProtection="1">
      <alignment horizontal="center" vertical="top" wrapText="1"/>
      <protection locked="0"/>
    </xf>
    <xf numFmtId="0" fontId="42" fillId="23" borderId="43" xfId="0" applyFont="1" applyFill="1" applyBorder="1" applyAlignment="1" applyProtection="1">
      <alignment horizontal="center" vertical="top" wrapText="1"/>
      <protection locked="0"/>
    </xf>
    <xf numFmtId="0" fontId="25" fillId="0" borderId="13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23" borderId="25" xfId="0" applyFont="1" applyFill="1" applyBorder="1" applyAlignment="1" applyProtection="1">
      <alignment horizontal="center" wrapText="1"/>
      <protection locked="0"/>
    </xf>
    <xf numFmtId="0" fontId="25" fillId="23" borderId="45" xfId="0" applyFont="1" applyFill="1" applyBorder="1" applyAlignment="1" applyProtection="1">
      <alignment horizontal="center" wrapText="1"/>
      <protection locked="0"/>
    </xf>
    <xf numFmtId="0" fontId="25" fillId="0" borderId="61" xfId="0" applyFont="1" applyBorder="1" applyAlignment="1" applyProtection="1">
      <alignment horizontal="left" vertical="center" wrapText="1"/>
    </xf>
    <xf numFmtId="0" fontId="25" fillId="0" borderId="62" xfId="0" applyFont="1" applyBorder="1" applyAlignment="1" applyProtection="1">
      <alignment horizontal="left" vertical="center" wrapText="1"/>
    </xf>
    <xf numFmtId="0" fontId="25" fillId="23" borderId="112" xfId="0" applyFont="1" applyFill="1" applyBorder="1" applyAlignment="1" applyProtection="1">
      <alignment horizontal="left" wrapText="1"/>
      <protection locked="0"/>
    </xf>
    <xf numFmtId="0" fontId="25" fillId="23" borderId="110" xfId="0" applyFont="1" applyFill="1" applyBorder="1" applyAlignment="1" applyProtection="1">
      <alignment horizontal="left" wrapText="1"/>
      <protection locked="0"/>
    </xf>
    <xf numFmtId="0" fontId="25" fillId="23" borderId="111" xfId="0" applyFont="1" applyFill="1" applyBorder="1" applyAlignment="1" applyProtection="1">
      <alignment horizontal="left" wrapText="1"/>
      <protection locked="0"/>
    </xf>
    <xf numFmtId="0" fontId="20" fillId="28" borderId="59" xfId="0" applyFont="1" applyFill="1" applyBorder="1" applyAlignment="1" applyProtection="1">
      <alignment horizontal="center" vertical="center" wrapText="1"/>
    </xf>
    <xf numFmtId="0" fontId="20" fillId="28" borderId="37" xfId="0" applyFont="1" applyFill="1" applyBorder="1" applyAlignment="1" applyProtection="1">
      <alignment horizontal="center" vertical="center" wrapText="1"/>
    </xf>
    <xf numFmtId="0" fontId="20" fillId="28" borderId="60" xfId="0" applyFont="1" applyFill="1" applyBorder="1" applyAlignment="1" applyProtection="1">
      <alignment horizontal="center" vertical="center" wrapText="1"/>
    </xf>
    <xf numFmtId="0" fontId="25" fillId="24" borderId="25" xfId="0" applyFont="1" applyFill="1" applyBorder="1" applyAlignment="1" applyProtection="1">
      <alignment horizontal="center" vertical="center"/>
      <protection locked="0"/>
    </xf>
    <xf numFmtId="0" fontId="25" fillId="24" borderId="45" xfId="0" applyFont="1" applyFill="1" applyBorder="1" applyAlignment="1" applyProtection="1">
      <alignment horizontal="center" vertical="center"/>
      <protection locked="0"/>
    </xf>
    <xf numFmtId="0" fontId="42" fillId="23" borderId="45" xfId="0" applyFont="1" applyFill="1" applyBorder="1" applyAlignment="1" applyProtection="1">
      <alignment horizontal="center" vertical="center" wrapText="1"/>
      <protection locked="0"/>
    </xf>
    <xf numFmtId="0" fontId="22" fillId="22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5" fillId="23" borderId="45" xfId="0" applyFont="1" applyFill="1" applyBorder="1" applyAlignment="1" applyProtection="1">
      <alignment horizontal="center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</xf>
    <xf numFmtId="0" fontId="42" fillId="0" borderId="47" xfId="0" applyFont="1" applyBorder="1" applyAlignment="1" applyProtection="1">
      <alignment horizontal="left" vertical="center" wrapText="1"/>
    </xf>
    <xf numFmtId="0" fontId="42" fillId="0" borderId="53" xfId="0" applyFont="1" applyBorder="1" applyAlignment="1" applyProtection="1">
      <alignment horizontal="left" vertical="center" wrapText="1"/>
    </xf>
    <xf numFmtId="0" fontId="25" fillId="29" borderId="25" xfId="0" applyFont="1" applyFill="1" applyBorder="1" applyAlignment="1" applyProtection="1">
      <alignment horizontal="center" vertical="center" wrapText="1"/>
      <protection locked="0"/>
    </xf>
    <xf numFmtId="0" fontId="25" fillId="29" borderId="45" xfId="0" applyFont="1" applyFill="1" applyBorder="1" applyAlignment="1" applyProtection="1">
      <alignment horizontal="center" vertical="center" wrapText="1"/>
      <protection locked="0"/>
    </xf>
    <xf numFmtId="0" fontId="41" fillId="0" borderId="51" xfId="0" applyFont="1" applyFill="1" applyBorder="1" applyAlignment="1" applyProtection="1">
      <alignment horizontal="center"/>
      <protection locked="0"/>
    </xf>
    <xf numFmtId="0" fontId="41" fillId="0" borderId="13" xfId="0" applyFont="1" applyFill="1" applyBorder="1" applyAlignment="1" applyProtection="1">
      <alignment horizontal="center"/>
      <protection locked="0"/>
    </xf>
    <xf numFmtId="0" fontId="41" fillId="0" borderId="113" xfId="0" applyFont="1" applyFill="1" applyBorder="1" applyAlignment="1" applyProtection="1">
      <alignment horizontal="center"/>
      <protection locked="0"/>
    </xf>
    <xf numFmtId="0" fontId="41" fillId="0" borderId="51" xfId="0" applyFont="1" applyFill="1" applyBorder="1" applyAlignment="1" applyProtection="1">
      <alignment horizontal="center" vertical="center"/>
      <protection locked="0"/>
    </xf>
    <xf numFmtId="0" fontId="41" fillId="0" borderId="13" xfId="0" applyFont="1" applyFill="1" applyBorder="1" applyAlignment="1" applyProtection="1">
      <alignment horizontal="center" vertical="center"/>
      <protection locked="0"/>
    </xf>
    <xf numFmtId="0" fontId="41" fillId="0" borderId="113" xfId="0" applyFont="1" applyFill="1" applyBorder="1" applyAlignment="1" applyProtection="1">
      <alignment horizontal="center" vertical="center"/>
      <protection locked="0"/>
    </xf>
    <xf numFmtId="0" fontId="42" fillId="23" borderId="34" xfId="0" applyFont="1" applyFill="1" applyBorder="1" applyAlignment="1" applyProtection="1">
      <alignment horizontal="left" vertical="top" wrapText="1"/>
      <protection locked="0"/>
    </xf>
    <xf numFmtId="0" fontId="42" fillId="23" borderId="47" xfId="0" applyFont="1" applyFill="1" applyBorder="1" applyAlignment="1" applyProtection="1">
      <alignment horizontal="left" vertical="top" wrapText="1"/>
      <protection locked="0"/>
    </xf>
    <xf numFmtId="0" fontId="42" fillId="23" borderId="55" xfId="0" applyFont="1" applyFill="1" applyBorder="1" applyAlignment="1" applyProtection="1">
      <alignment horizontal="left" vertical="top" wrapText="1"/>
      <protection locked="0"/>
    </xf>
    <xf numFmtId="0" fontId="60" fillId="19" borderId="59" xfId="0" applyFont="1" applyFill="1" applyBorder="1" applyAlignment="1" applyProtection="1">
      <alignment horizontal="center" vertical="center" wrapText="1"/>
    </xf>
    <xf numFmtId="0" fontId="60" fillId="19" borderId="37" xfId="0" applyFont="1" applyFill="1" applyBorder="1" applyAlignment="1" applyProtection="1">
      <alignment horizontal="center" vertical="center" wrapText="1"/>
    </xf>
    <xf numFmtId="0" fontId="60" fillId="19" borderId="60" xfId="0" applyFont="1" applyFill="1" applyBorder="1" applyAlignment="1" applyProtection="1">
      <alignment horizontal="center" vertical="center" wrapText="1"/>
    </xf>
    <xf numFmtId="0" fontId="24" fillId="18" borderId="113" xfId="0" applyFont="1" applyFill="1" applyBorder="1" applyAlignment="1" applyProtection="1">
      <alignment horizontal="left" vertical="center" wrapText="1"/>
    </xf>
    <xf numFmtId="0" fontId="24" fillId="18" borderId="31" xfId="0" applyFont="1" applyFill="1" applyBorder="1" applyAlignment="1" applyProtection="1">
      <alignment horizontal="left" vertical="center" wrapText="1"/>
    </xf>
    <xf numFmtId="0" fontId="42" fillId="23" borderId="112" xfId="0" applyFont="1" applyFill="1" applyBorder="1" applyAlignment="1" applyProtection="1">
      <alignment horizontal="center" vertical="top"/>
      <protection locked="0"/>
    </xf>
    <xf numFmtId="0" fontId="42" fillId="23" borderId="110" xfId="0" applyFont="1" applyFill="1" applyBorder="1" applyAlignment="1" applyProtection="1">
      <alignment horizontal="center" vertical="top"/>
      <protection locked="0"/>
    </xf>
    <xf numFmtId="0" fontId="42" fillId="23" borderId="111" xfId="0" applyFont="1" applyFill="1" applyBorder="1" applyAlignment="1" applyProtection="1">
      <alignment horizontal="center" vertical="top"/>
      <protection locked="0"/>
    </xf>
    <xf numFmtId="0" fontId="42" fillId="19" borderId="13" xfId="0" applyFont="1" applyFill="1" applyBorder="1" applyAlignment="1" applyProtection="1">
      <alignment horizontal="center" vertical="center" wrapText="1"/>
    </xf>
    <xf numFmtId="0" fontId="42" fillId="19" borderId="25" xfId="0" applyFont="1" applyFill="1" applyBorder="1" applyAlignment="1" applyProtection="1">
      <alignment horizontal="center" vertical="center" wrapText="1"/>
    </xf>
    <xf numFmtId="0" fontId="20" fillId="19" borderId="48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0" fillId="19" borderId="49" xfId="0" applyFont="1" applyFill="1" applyBorder="1" applyAlignment="1" applyProtection="1">
      <alignment horizontal="center" vertical="center" wrapText="1"/>
    </xf>
    <xf numFmtId="0" fontId="42" fillId="23" borderId="52" xfId="0" applyFont="1" applyFill="1" applyBorder="1" applyAlignment="1" applyProtection="1">
      <alignment horizontal="left" vertical="center" wrapText="1"/>
      <protection locked="0"/>
    </xf>
    <xf numFmtId="0" fontId="42" fillId="23" borderId="47" xfId="0" applyFont="1" applyFill="1" applyBorder="1" applyAlignment="1" applyProtection="1">
      <alignment horizontal="left" vertical="center" wrapText="1"/>
      <protection locked="0"/>
    </xf>
    <xf numFmtId="0" fontId="24" fillId="18" borderId="52" xfId="0" applyFont="1" applyFill="1" applyBorder="1" applyAlignment="1" applyProtection="1">
      <alignment horizontal="left" vertical="center" wrapText="1"/>
      <protection locked="0"/>
    </xf>
    <xf numFmtId="0" fontId="24" fillId="18" borderId="47" xfId="0" applyFont="1" applyFill="1" applyBorder="1" applyAlignment="1" applyProtection="1">
      <alignment horizontal="left" vertical="center" wrapText="1"/>
      <protection locked="0"/>
    </xf>
    <xf numFmtId="0" fontId="42" fillId="23" borderId="112" xfId="0" applyFont="1" applyFill="1" applyBorder="1" applyAlignment="1" applyProtection="1">
      <alignment horizontal="justify" vertical="top" wrapText="1"/>
      <protection locked="0"/>
    </xf>
    <xf numFmtId="0" fontId="42" fillId="23" borderId="110" xfId="0" applyFont="1" applyFill="1" applyBorder="1" applyAlignment="1" applyProtection="1">
      <alignment horizontal="justify" vertical="top"/>
      <protection locked="0"/>
    </xf>
    <xf numFmtId="0" fontId="42" fillId="23" borderId="111" xfId="0" applyFont="1" applyFill="1" applyBorder="1" applyAlignment="1" applyProtection="1">
      <alignment horizontal="justify" vertical="top"/>
      <protection locked="0"/>
    </xf>
    <xf numFmtId="0" fontId="42" fillId="0" borderId="61" xfId="0" applyFont="1" applyFill="1" applyBorder="1" applyAlignment="1" applyProtection="1">
      <alignment horizontal="center" vertical="center" wrapText="1"/>
    </xf>
    <xf numFmtId="0" fontId="42" fillId="0" borderId="62" xfId="0" applyFont="1" applyFill="1" applyBorder="1" applyAlignment="1" applyProtection="1">
      <alignment horizontal="center" vertical="center" wrapText="1"/>
    </xf>
    <xf numFmtId="0" fontId="60" fillId="19" borderId="48" xfId="0" applyFont="1" applyFill="1" applyBorder="1" applyAlignment="1" applyProtection="1">
      <alignment horizontal="center" vertical="center" wrapText="1"/>
      <protection locked="0"/>
    </xf>
    <xf numFmtId="0" fontId="60" fillId="19" borderId="38" xfId="0" applyFont="1" applyFill="1" applyBorder="1" applyAlignment="1" applyProtection="1">
      <alignment horizontal="center" vertical="center" wrapText="1"/>
      <protection locked="0"/>
    </xf>
    <xf numFmtId="0" fontId="60" fillId="19" borderId="49" xfId="0" applyFont="1" applyFill="1" applyBorder="1" applyAlignment="1" applyProtection="1">
      <alignment horizontal="center" vertical="center" wrapText="1"/>
      <protection locked="0"/>
    </xf>
    <xf numFmtId="0" fontId="42" fillId="19" borderId="59" xfId="0" applyFont="1" applyFill="1" applyBorder="1" applyAlignment="1" applyProtection="1">
      <alignment horizontal="center" vertical="center" wrapText="1"/>
    </xf>
    <xf numFmtId="0" fontId="42" fillId="19" borderId="37" xfId="0" applyFont="1" applyFill="1" applyBorder="1" applyAlignment="1" applyProtection="1">
      <alignment horizontal="center" vertical="center" wrapText="1"/>
    </xf>
    <xf numFmtId="0" fontId="20" fillId="19" borderId="20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116" xfId="0" applyFont="1" applyFill="1" applyBorder="1" applyAlignment="1" applyProtection="1">
      <alignment horizontal="center" vertical="center" wrapText="1"/>
    </xf>
    <xf numFmtId="0" fontId="20" fillId="19" borderId="117" xfId="0" applyFont="1" applyFill="1" applyBorder="1" applyAlignment="1" applyProtection="1">
      <alignment horizontal="center" vertical="center" wrapText="1"/>
    </xf>
    <xf numFmtId="0" fontId="42" fillId="18" borderId="118" xfId="0" applyFont="1" applyFill="1" applyBorder="1" applyAlignment="1" applyProtection="1">
      <alignment horizontal="left" vertical="center" wrapText="1"/>
    </xf>
    <xf numFmtId="0" fontId="42" fillId="18" borderId="101" xfId="0" applyFont="1" applyFill="1" applyBorder="1" applyAlignment="1" applyProtection="1">
      <alignment horizontal="left" vertical="center" wrapText="1"/>
    </xf>
    <xf numFmtId="0" fontId="42" fillId="18" borderId="119" xfId="0" applyFont="1" applyFill="1" applyBorder="1" applyAlignment="1" applyProtection="1">
      <alignment horizontal="left" vertical="center" wrapText="1"/>
    </xf>
    <xf numFmtId="0" fontId="24" fillId="18" borderId="107" xfId="0" applyFont="1" applyFill="1" applyBorder="1" applyAlignment="1" applyProtection="1">
      <alignment horizontal="left" vertical="center" wrapText="1"/>
    </xf>
    <xf numFmtId="0" fontId="24" fillId="18" borderId="109" xfId="0" applyFont="1" applyFill="1" applyBorder="1" applyAlignment="1" applyProtection="1">
      <alignment horizontal="left" vertical="center" wrapText="1"/>
    </xf>
    <xf numFmtId="0" fontId="42" fillId="18" borderId="25" xfId="0" applyFont="1" applyFill="1" applyBorder="1" applyAlignment="1" applyProtection="1">
      <alignment horizontal="center" vertical="center" wrapText="1"/>
    </xf>
    <xf numFmtId="0" fontId="42" fillId="23" borderId="24" xfId="0" applyFont="1" applyFill="1" applyBorder="1" applyAlignment="1" applyProtection="1">
      <alignment horizontal="center" vertical="center" wrapText="1"/>
      <protection locked="0"/>
    </xf>
    <xf numFmtId="0" fontId="42" fillId="23" borderId="50" xfId="0" applyFont="1" applyFill="1" applyBorder="1" applyAlignment="1" applyProtection="1">
      <alignment horizontal="center" vertical="center" wrapText="1"/>
      <protection locked="0"/>
    </xf>
    <xf numFmtId="0" fontId="42" fillId="18" borderId="110" xfId="0" applyFont="1" applyFill="1" applyBorder="1" applyAlignment="1" applyProtection="1">
      <alignment horizontal="left" vertical="center" wrapText="1"/>
    </xf>
    <xf numFmtId="165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45" xfId="0" applyNumberFormat="1" applyFont="1" applyFill="1" applyBorder="1" applyAlignment="1" applyProtection="1">
      <alignment horizontal="center" vertical="center" wrapText="1"/>
      <protection locked="0"/>
    </xf>
    <xf numFmtId="0" fontId="42" fillId="18" borderId="61" xfId="0" applyFont="1" applyFill="1" applyBorder="1" applyAlignment="1" applyProtection="1">
      <alignment horizontal="center" vertical="center" wrapText="1"/>
    </xf>
    <xf numFmtId="0" fontId="42" fillId="18" borderId="62" xfId="0" applyFont="1" applyFill="1" applyBorder="1" applyAlignment="1" applyProtection="1">
      <alignment horizontal="center" vertical="center" wrapText="1"/>
    </xf>
    <xf numFmtId="0" fontId="29" fillId="19" borderId="75" xfId="0" applyFont="1" applyFill="1" applyBorder="1" applyAlignment="1" applyProtection="1">
      <alignment horizontal="center" vertical="center" wrapText="1"/>
    </xf>
    <xf numFmtId="0" fontId="29" fillId="19" borderId="74" xfId="0" applyFont="1" applyFill="1" applyBorder="1" applyAlignment="1" applyProtection="1">
      <alignment horizontal="center" vertical="center" wrapText="1"/>
    </xf>
    <xf numFmtId="0" fontId="29" fillId="19" borderId="114" xfId="0" applyFont="1" applyFill="1" applyBorder="1" applyAlignment="1" applyProtection="1">
      <alignment horizontal="center" vertical="center" wrapText="1"/>
    </xf>
    <xf numFmtId="0" fontId="42" fillId="0" borderId="44" xfId="0" applyFont="1" applyFill="1" applyBorder="1" applyAlignment="1" applyProtection="1">
      <alignment horizontal="center" vertical="center" wrapText="1"/>
    </xf>
    <xf numFmtId="0" fontId="42" fillId="0" borderId="115" xfId="0" applyFont="1" applyFill="1" applyBorder="1" applyAlignment="1" applyProtection="1">
      <alignment horizontal="center" vertical="center" wrapText="1"/>
    </xf>
    <xf numFmtId="0" fontId="20" fillId="19" borderId="15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0" fillId="19" borderId="58" xfId="0" applyFont="1" applyFill="1" applyBorder="1" applyAlignment="1" applyProtection="1">
      <alignment horizontal="center" vertical="center" wrapText="1"/>
    </xf>
    <xf numFmtId="0" fontId="24" fillId="18" borderId="113" xfId="0" applyFont="1" applyFill="1" applyBorder="1" applyAlignment="1" applyProtection="1">
      <alignment horizontal="center" vertical="center" wrapText="1"/>
    </xf>
    <xf numFmtId="0" fontId="24" fillId="18" borderId="31" xfId="0" applyFont="1" applyFill="1" applyBorder="1" applyAlignment="1" applyProtection="1">
      <alignment horizontal="center" vertical="center" wrapText="1"/>
    </xf>
    <xf numFmtId="165" fontId="42" fillId="23" borderId="62" xfId="0" applyNumberFormat="1" applyFont="1" applyFill="1" applyBorder="1" applyAlignment="1" applyProtection="1">
      <alignment horizontal="center" vertical="center" wrapText="1"/>
      <protection locked="0"/>
    </xf>
    <xf numFmtId="165" fontId="42" fillId="23" borderId="4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59" xfId="0" applyFont="1" applyFill="1" applyBorder="1" applyAlignment="1" applyProtection="1">
      <alignment horizontal="center" vertical="center" wrapText="1"/>
    </xf>
    <xf numFmtId="0" fontId="29" fillId="19" borderId="37" xfId="0" applyFont="1" applyFill="1" applyBorder="1" applyAlignment="1" applyProtection="1">
      <alignment horizontal="center" vertical="center" wrapText="1"/>
    </xf>
    <xf numFmtId="0" fontId="29" fillId="19" borderId="60" xfId="0" applyFont="1" applyFill="1" applyBorder="1" applyAlignment="1" applyProtection="1">
      <alignment horizontal="center" vertical="center" wrapText="1"/>
    </xf>
    <xf numFmtId="0" fontId="42" fillId="18" borderId="34" xfId="0" applyFont="1" applyFill="1" applyBorder="1" applyAlignment="1" applyProtection="1">
      <alignment horizontal="left" vertical="center" wrapText="1"/>
    </xf>
    <xf numFmtId="0" fontId="41" fillId="0" borderId="47" xfId="0" applyFont="1" applyBorder="1" applyProtection="1"/>
    <xf numFmtId="0" fontId="41" fillId="0" borderId="53" xfId="0" applyFont="1" applyBorder="1" applyProtection="1"/>
    <xf numFmtId="0" fontId="21" fillId="22" borderId="14" xfId="0" applyFont="1" applyFill="1" applyBorder="1" applyAlignment="1" applyProtection="1">
      <alignment horizontal="center" vertical="center" wrapText="1"/>
      <protection locked="0"/>
    </xf>
    <xf numFmtId="0" fontId="42" fillId="18" borderId="13" xfId="0" applyFont="1" applyFill="1" applyBorder="1" applyAlignment="1" applyProtection="1">
      <alignment horizontal="center" vertical="center" wrapText="1"/>
    </xf>
    <xf numFmtId="0" fontId="42" fillId="0" borderId="52" xfId="0" applyFont="1" applyBorder="1" applyAlignment="1" applyProtection="1">
      <alignment horizontal="left" vertical="center" wrapText="1"/>
    </xf>
    <xf numFmtId="0" fontId="42" fillId="0" borderId="55" xfId="0" applyFont="1" applyBorder="1" applyAlignment="1" applyProtection="1">
      <alignment horizontal="left" vertical="center" wrapText="1"/>
    </xf>
    <xf numFmtId="6" fontId="42" fillId="23" borderId="52" xfId="0" applyNumberFormat="1" applyFont="1" applyFill="1" applyBorder="1" applyAlignment="1" applyProtection="1">
      <alignment horizontal="center" vertical="center" wrapText="1"/>
      <protection locked="0"/>
    </xf>
    <xf numFmtId="6" fontId="42" fillId="23" borderId="5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20" xfId="0" applyFont="1" applyBorder="1" applyAlignment="1" applyProtection="1">
      <alignment horizontal="center" wrapText="1"/>
      <protection locked="0"/>
    </xf>
    <xf numFmtId="6" fontId="42" fillId="23" borderId="31" xfId="0" applyNumberFormat="1" applyFont="1" applyFill="1" applyBorder="1" applyAlignment="1" applyProtection="1">
      <alignment horizontal="center" vertical="center" wrapText="1"/>
      <protection locked="0"/>
    </xf>
    <xf numFmtId="6" fontId="42" fillId="23" borderId="121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52" xfId="0" applyFont="1" applyFill="1" applyBorder="1" applyAlignment="1" applyProtection="1">
      <alignment horizontal="left" vertical="top" wrapText="1"/>
      <protection locked="0"/>
    </xf>
    <xf numFmtId="0" fontId="25" fillId="23" borderId="47" xfId="0" applyFont="1" applyFill="1" applyBorder="1" applyAlignment="1" applyProtection="1">
      <alignment horizontal="left" vertical="top" wrapText="1"/>
      <protection locked="0"/>
    </xf>
    <xf numFmtId="0" fontId="25" fillId="23" borderId="55" xfId="0" applyFont="1" applyFill="1" applyBorder="1" applyAlignment="1" applyProtection="1">
      <alignment horizontal="left" vertical="top" wrapText="1"/>
      <protection locked="0"/>
    </xf>
    <xf numFmtId="0" fontId="25" fillId="23" borderId="13" xfId="0" applyFont="1" applyFill="1" applyBorder="1" applyAlignment="1" applyProtection="1">
      <alignment horizontal="left" vertical="top" wrapText="1"/>
      <protection locked="0"/>
    </xf>
    <xf numFmtId="0" fontId="25" fillId="23" borderId="25" xfId="0" applyFont="1" applyFill="1" applyBorder="1" applyAlignment="1" applyProtection="1">
      <alignment horizontal="left" vertical="top" wrapText="1"/>
      <protection locked="0"/>
    </xf>
    <xf numFmtId="0" fontId="25" fillId="23" borderId="45" xfId="0" applyFont="1" applyFill="1" applyBorder="1" applyAlignment="1" applyProtection="1">
      <alignment horizontal="left" vertical="top" wrapText="1"/>
      <protection locked="0"/>
    </xf>
    <xf numFmtId="0" fontId="47" fillId="20" borderId="59" xfId="0" applyFont="1" applyFill="1" applyBorder="1" applyAlignment="1" applyProtection="1">
      <alignment horizontal="center" vertical="center" wrapText="1"/>
    </xf>
    <xf numFmtId="0" fontId="47" fillId="20" borderId="37" xfId="0" applyFont="1" applyFill="1" applyBorder="1" applyAlignment="1" applyProtection="1">
      <alignment horizontal="center" vertical="center" wrapText="1"/>
    </xf>
    <xf numFmtId="0" fontId="47" fillId="20" borderId="60" xfId="0" applyFont="1" applyFill="1" applyBorder="1" applyAlignment="1" applyProtection="1">
      <alignment horizontal="center" vertical="center" wrapText="1"/>
    </xf>
    <xf numFmtId="0" fontId="25" fillId="23" borderId="31" xfId="0" applyFont="1" applyFill="1" applyBorder="1" applyAlignment="1" applyProtection="1">
      <alignment horizontal="left" vertical="top" wrapText="1"/>
      <protection locked="0"/>
    </xf>
    <xf numFmtId="0" fontId="25" fillId="23" borderId="120" xfId="0" applyFont="1" applyFill="1" applyBorder="1" applyAlignment="1" applyProtection="1">
      <alignment horizontal="left" vertical="top" wrapText="1"/>
      <protection locked="0"/>
    </xf>
    <xf numFmtId="0" fontId="25" fillId="23" borderId="121" xfId="0" applyFont="1" applyFill="1" applyBorder="1" applyAlignment="1" applyProtection="1">
      <alignment horizontal="left" vertical="top" wrapText="1"/>
      <protection locked="0"/>
    </xf>
    <xf numFmtId="0" fontId="20" fillId="19" borderId="104" xfId="0" applyFont="1" applyFill="1" applyBorder="1" applyAlignment="1" applyProtection="1">
      <alignment horizontal="center" vertical="center" wrapText="1"/>
    </xf>
    <xf numFmtId="0" fontId="20" fillId="19" borderId="14" xfId="0" applyFont="1" applyFill="1" applyBorder="1" applyAlignment="1" applyProtection="1">
      <alignment horizontal="center" vertical="center" wrapText="1"/>
    </xf>
    <xf numFmtId="0" fontId="20" fillId="19" borderId="105" xfId="0" applyFont="1" applyFill="1" applyBorder="1" applyAlignment="1" applyProtection="1">
      <alignment horizontal="center" vertical="center" wrapText="1"/>
    </xf>
    <xf numFmtId="0" fontId="42" fillId="0" borderId="112" xfId="0" applyFont="1" applyBorder="1" applyAlignment="1" applyProtection="1">
      <alignment horizontal="left" vertical="center" wrapText="1"/>
    </xf>
    <xf numFmtId="0" fontId="42" fillId="0" borderId="110" xfId="0" applyFont="1" applyBorder="1" applyAlignment="1" applyProtection="1">
      <alignment horizontal="left" vertical="center" wrapText="1"/>
    </xf>
    <xf numFmtId="0" fontId="42" fillId="0" borderId="111" xfId="0" applyFont="1" applyBorder="1" applyAlignment="1" applyProtection="1">
      <alignment horizontal="left" vertical="center" wrapText="1"/>
    </xf>
    <xf numFmtId="0" fontId="42" fillId="0" borderId="85" xfId="0" applyFont="1" applyBorder="1" applyAlignment="1" applyProtection="1">
      <alignment horizontal="left" vertical="center" wrapText="1"/>
    </xf>
    <xf numFmtId="0" fontId="42" fillId="0" borderId="101" xfId="0" applyFont="1" applyBorder="1" applyAlignment="1" applyProtection="1">
      <alignment horizontal="left" vertical="center" wrapText="1"/>
    </xf>
    <xf numFmtId="0" fontId="42" fillId="0" borderId="56" xfId="0" applyFont="1" applyBorder="1" applyAlignment="1" applyProtection="1">
      <alignment horizontal="left" vertical="center" wrapText="1"/>
    </xf>
    <xf numFmtId="0" fontId="42" fillId="0" borderId="74" xfId="0" applyFont="1" applyBorder="1" applyAlignment="1" applyProtection="1">
      <alignment horizontal="left" vertical="center" wrapText="1"/>
    </xf>
    <xf numFmtId="0" fontId="42" fillId="0" borderId="114" xfId="0" applyFont="1" applyBorder="1" applyAlignment="1" applyProtection="1">
      <alignment horizontal="left" vertical="center" wrapText="1"/>
    </xf>
    <xf numFmtId="0" fontId="25" fillId="23" borderId="53" xfId="0" applyFont="1" applyFill="1" applyBorder="1" applyAlignment="1" applyProtection="1">
      <alignment horizontal="left" vertical="top" wrapText="1"/>
      <protection locked="0"/>
    </xf>
    <xf numFmtId="0" fontId="21" fillId="0" borderId="104" xfId="0" applyFont="1" applyBorder="1" applyAlignment="1" applyProtection="1">
      <alignment horizontal="center" wrapText="1"/>
      <protection locked="0"/>
    </xf>
    <xf numFmtId="0" fontId="21" fillId="0" borderId="14" xfId="0" applyFont="1" applyBorder="1" applyAlignment="1" applyProtection="1">
      <alignment horizontal="center" wrapText="1"/>
      <protection locked="0"/>
    </xf>
    <xf numFmtId="0" fontId="21" fillId="0" borderId="105" xfId="0" applyFont="1" applyBorder="1" applyAlignment="1" applyProtection="1">
      <alignment horizontal="center" wrapText="1"/>
      <protection locked="0"/>
    </xf>
    <xf numFmtId="0" fontId="35" fillId="22" borderId="104" xfId="0" applyFont="1" applyFill="1" applyBorder="1" applyAlignment="1" applyProtection="1">
      <alignment horizontal="center" vertical="center" wrapText="1"/>
    </xf>
    <xf numFmtId="0" fontId="35" fillId="22" borderId="14" xfId="0" applyFont="1" applyFill="1" applyBorder="1" applyAlignment="1" applyProtection="1">
      <alignment horizontal="center" vertical="center" wrapText="1"/>
    </xf>
    <xf numFmtId="0" fontId="35" fillId="22" borderId="105" xfId="0" applyFont="1" applyFill="1" applyBorder="1" applyAlignment="1" applyProtection="1">
      <alignment horizontal="center" vertical="center" wrapText="1"/>
    </xf>
    <xf numFmtId="0" fontId="42" fillId="0" borderId="67" xfId="0" applyFont="1" applyBorder="1" applyAlignment="1" applyProtection="1">
      <alignment horizontal="left" vertical="center" wrapText="1"/>
    </xf>
    <xf numFmtId="0" fontId="30" fillId="27" borderId="104" xfId="0" applyFont="1" applyFill="1" applyBorder="1" applyAlignment="1" applyProtection="1">
      <alignment horizontal="center" vertical="center" wrapText="1"/>
    </xf>
    <xf numFmtId="0" fontId="21" fillId="27" borderId="14" xfId="0" applyFont="1" applyFill="1" applyBorder="1" applyAlignment="1" applyProtection="1">
      <alignment horizontal="center" vertical="center" wrapText="1"/>
    </xf>
    <xf numFmtId="0" fontId="21" fillId="27" borderId="105" xfId="0" applyFont="1" applyFill="1" applyBorder="1" applyAlignment="1" applyProtection="1">
      <alignment horizontal="center" vertical="center" wrapText="1"/>
    </xf>
    <xf numFmtId="0" fontId="46" fillId="20" borderId="59" xfId="0" applyFont="1" applyFill="1" applyBorder="1" applyAlignment="1" applyProtection="1">
      <alignment horizontal="center" vertical="center" wrapText="1"/>
    </xf>
    <xf numFmtId="0" fontId="46" fillId="20" borderId="37" xfId="0" applyFont="1" applyFill="1" applyBorder="1" applyAlignment="1" applyProtection="1">
      <alignment horizontal="center" vertical="center" wrapText="1"/>
    </xf>
    <xf numFmtId="164" fontId="42" fillId="23" borderId="37" xfId="0" applyNumberFormat="1" applyFont="1" applyFill="1" applyBorder="1" applyAlignment="1" applyProtection="1">
      <alignment horizontal="center" vertical="center" wrapText="1"/>
      <protection locked="0"/>
    </xf>
    <xf numFmtId="164" fontId="42" fillId="23" borderId="60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34" xfId="0" applyFont="1" applyFill="1" applyBorder="1" applyAlignment="1" applyProtection="1">
      <alignment horizontal="left" vertical="center" wrapText="1"/>
    </xf>
    <xf numFmtId="0" fontId="42" fillId="0" borderId="53" xfId="0" applyFont="1" applyFill="1" applyBorder="1" applyAlignment="1" applyProtection="1">
      <alignment horizontal="left" vertical="center" wrapText="1"/>
    </xf>
    <xf numFmtId="0" fontId="41" fillId="23" borderId="52" xfId="0" applyFont="1" applyFill="1" applyBorder="1" applyAlignment="1" applyProtection="1">
      <alignment horizontal="left" vertical="top"/>
      <protection locked="0"/>
    </xf>
    <xf numFmtId="0" fontId="41" fillId="23" borderId="47" xfId="0" applyFont="1" applyFill="1" applyBorder="1" applyAlignment="1" applyProtection="1">
      <alignment horizontal="left" vertical="top"/>
      <protection locked="0"/>
    </xf>
    <xf numFmtId="0" fontId="41" fillId="23" borderId="55" xfId="0" applyFont="1" applyFill="1" applyBorder="1" applyAlignment="1" applyProtection="1">
      <alignment horizontal="left" vertical="top"/>
      <protection locked="0"/>
    </xf>
    <xf numFmtId="0" fontId="42" fillId="23" borderId="25" xfId="0" applyNumberFormat="1" applyFont="1" applyFill="1" applyBorder="1" applyAlignment="1" applyProtection="1">
      <alignment horizontal="center" vertical="center" wrapText="1"/>
      <protection locked="0"/>
    </xf>
    <xf numFmtId="0" fontId="41" fillId="26" borderId="25" xfId="0" applyFont="1" applyFill="1" applyBorder="1" applyAlignment="1" applyProtection="1">
      <alignment horizontal="center" wrapText="1"/>
      <protection locked="0"/>
    </xf>
    <xf numFmtId="0" fontId="41" fillId="26" borderId="45" xfId="0" applyFont="1" applyFill="1" applyBorder="1" applyAlignment="1" applyProtection="1">
      <alignment horizontal="center" wrapText="1"/>
      <protection locked="0"/>
    </xf>
    <xf numFmtId="0" fontId="42" fillId="23" borderId="62" xfId="0" applyNumberFormat="1" applyFont="1" applyFill="1" applyBorder="1" applyAlignment="1" applyProtection="1">
      <alignment horizontal="center" vertical="center" wrapText="1"/>
      <protection locked="0"/>
    </xf>
    <xf numFmtId="0" fontId="41" fillId="26" borderId="62" xfId="0" applyFont="1" applyFill="1" applyBorder="1" applyAlignment="1" applyProtection="1">
      <alignment horizontal="center" wrapText="1"/>
      <protection locked="0"/>
    </xf>
    <xf numFmtId="0" fontId="41" fillId="26" borderId="43" xfId="0" applyFont="1" applyFill="1" applyBorder="1" applyAlignment="1" applyProtection="1">
      <alignment horizontal="center" wrapText="1"/>
      <protection locked="0"/>
    </xf>
    <xf numFmtId="0" fontId="25" fillId="23" borderId="61" xfId="0" applyFont="1" applyFill="1" applyBorder="1" applyAlignment="1" applyProtection="1">
      <alignment horizontal="center" vertical="top" wrapText="1"/>
      <protection locked="0"/>
    </xf>
    <xf numFmtId="0" fontId="25" fillId="23" borderId="62" xfId="0" applyFont="1" applyFill="1" applyBorder="1" applyAlignment="1" applyProtection="1">
      <alignment horizontal="center" vertical="top" wrapText="1"/>
      <protection locked="0"/>
    </xf>
    <xf numFmtId="0" fontId="25" fillId="23" borderId="43" xfId="0" applyFont="1" applyFill="1" applyBorder="1" applyAlignment="1" applyProtection="1">
      <alignment horizontal="center" vertical="top" wrapText="1"/>
      <protection locked="0"/>
    </xf>
    <xf numFmtId="0" fontId="30" fillId="22" borderId="104" xfId="0" applyFont="1" applyFill="1" applyBorder="1" applyAlignment="1" applyProtection="1">
      <alignment horizontal="center" vertical="center" wrapText="1"/>
    </xf>
    <xf numFmtId="0" fontId="33" fillId="22" borderId="14" xfId="0" applyFont="1" applyFill="1" applyBorder="1" applyAlignment="1" applyProtection="1">
      <alignment horizontal="center" vertical="center" wrapText="1"/>
    </xf>
    <xf numFmtId="0" fontId="33" fillId="22" borderId="105" xfId="0" applyFont="1" applyFill="1" applyBorder="1" applyAlignment="1" applyProtection="1">
      <alignment horizontal="center" vertical="center" wrapText="1"/>
    </xf>
    <xf numFmtId="0" fontId="42" fillId="0" borderId="59" xfId="0" applyNumberFormat="1" applyFont="1" applyBorder="1" applyAlignment="1" applyProtection="1">
      <alignment horizontal="center" vertical="center" wrapText="1"/>
    </xf>
    <xf numFmtId="0" fontId="42" fillId="0" borderId="13" xfId="0" applyNumberFormat="1" applyFont="1" applyBorder="1" applyAlignment="1" applyProtection="1">
      <alignment horizontal="center" vertical="center" wrapText="1"/>
    </xf>
    <xf numFmtId="0" fontId="42" fillId="0" borderId="37" xfId="0" applyNumberFormat="1" applyFont="1" applyBorder="1" applyAlignment="1" applyProtection="1">
      <alignment horizontal="center" vertical="center" wrapText="1"/>
    </xf>
    <xf numFmtId="0" fontId="42" fillId="0" borderId="67" xfId="0" applyNumberFormat="1" applyFont="1" applyBorder="1" applyAlignment="1" applyProtection="1">
      <alignment horizontal="center" vertical="center" wrapText="1"/>
    </xf>
    <xf numFmtId="0" fontId="42" fillId="0" borderId="74" xfId="0" applyNumberFormat="1" applyFont="1" applyBorder="1" applyAlignment="1" applyProtection="1">
      <alignment horizontal="center" vertical="center" wrapText="1"/>
    </xf>
    <xf numFmtId="0" fontId="42" fillId="0" borderId="114" xfId="0" applyNumberFormat="1" applyFont="1" applyBorder="1" applyAlignment="1" applyProtection="1">
      <alignment horizontal="center" vertical="center" wrapText="1"/>
    </xf>
    <xf numFmtId="0" fontId="51" fillId="21" borderId="52" xfId="27" applyFill="1" applyBorder="1" applyAlignment="1" applyProtection="1">
      <alignment horizontal="center" wrapText="1"/>
      <protection locked="0"/>
    </xf>
    <xf numFmtId="0" fontId="50" fillId="21" borderId="47" xfId="0" applyFont="1" applyFill="1" applyBorder="1" applyAlignment="1" applyProtection="1">
      <alignment horizontal="center" wrapText="1"/>
      <protection locked="0"/>
    </xf>
    <xf numFmtId="0" fontId="50" fillId="21" borderId="55" xfId="0" applyFont="1" applyFill="1" applyBorder="1" applyAlignment="1" applyProtection="1">
      <alignment horizontal="center" wrapText="1"/>
      <protection locked="0"/>
    </xf>
    <xf numFmtId="0" fontId="22" fillId="0" borderId="104" xfId="0" applyFont="1" applyFill="1" applyBorder="1" applyAlignment="1" applyProtection="1">
      <alignment horizontal="center" vertical="top" wrapText="1"/>
      <protection locked="0"/>
    </xf>
    <xf numFmtId="0" fontId="22" fillId="0" borderId="14" xfId="0" applyFont="1" applyFill="1" applyBorder="1" applyAlignment="1" applyProtection="1">
      <alignment horizontal="center" vertical="top" wrapText="1"/>
      <protection locked="0"/>
    </xf>
    <xf numFmtId="0" fontId="22" fillId="0" borderId="105" xfId="0" applyFont="1" applyFill="1" applyBorder="1" applyAlignment="1" applyProtection="1">
      <alignment horizontal="center" vertical="top" wrapText="1"/>
      <protection locked="0"/>
    </xf>
    <xf numFmtId="0" fontId="57" fillId="23" borderId="52" xfId="0" applyFont="1" applyFill="1" applyBorder="1" applyAlignment="1" applyProtection="1">
      <alignment horizontal="center" wrapText="1"/>
      <protection locked="0"/>
    </xf>
    <xf numFmtId="0" fontId="57" fillId="23" borderId="47" xfId="0" applyFont="1" applyFill="1" applyBorder="1" applyAlignment="1" applyProtection="1">
      <alignment horizontal="center" wrapText="1"/>
      <protection locked="0"/>
    </xf>
    <xf numFmtId="0" fontId="57" fillId="23" borderId="55" xfId="0" applyFont="1" applyFill="1" applyBorder="1" applyAlignment="1" applyProtection="1">
      <alignment horizontal="center" wrapText="1"/>
      <protection locked="0"/>
    </xf>
    <xf numFmtId="0" fontId="47" fillId="20" borderId="13" xfId="0" applyFont="1" applyFill="1" applyBorder="1" applyAlignment="1" applyProtection="1">
      <alignment horizontal="center" vertical="center" wrapText="1"/>
    </xf>
    <xf numFmtId="0" fontId="47" fillId="20" borderId="25" xfId="0" applyFont="1" applyFill="1" applyBorder="1" applyAlignment="1" applyProtection="1">
      <alignment horizontal="center" vertical="center" wrapText="1"/>
    </xf>
    <xf numFmtId="0" fontId="47" fillId="20" borderId="45" xfId="0" applyFont="1" applyFill="1" applyBorder="1" applyAlignment="1" applyProtection="1">
      <alignment horizontal="center" vertical="center" wrapText="1"/>
    </xf>
    <xf numFmtId="0" fontId="40" fillId="27" borderId="107" xfId="0" applyFont="1" applyFill="1" applyBorder="1" applyAlignment="1" applyProtection="1">
      <alignment horizontal="center" vertical="center" wrapText="1"/>
    </xf>
    <xf numFmtId="0" fontId="40" fillId="27" borderId="109" xfId="0" applyFont="1" applyFill="1" applyBorder="1" applyAlignment="1" applyProtection="1">
      <alignment horizontal="center" vertical="center" wrapText="1"/>
    </xf>
    <xf numFmtId="0" fontId="40" fillId="27" borderId="108" xfId="0" applyFont="1" applyFill="1" applyBorder="1" applyAlignment="1" applyProtection="1">
      <alignment horizontal="center" vertical="center" wrapText="1"/>
    </xf>
    <xf numFmtId="0" fontId="22" fillId="0" borderId="122" xfId="0" applyFont="1" applyFill="1" applyBorder="1" applyAlignment="1" applyProtection="1">
      <alignment horizontal="center" vertical="top" wrapText="1"/>
      <protection locked="0"/>
    </xf>
    <xf numFmtId="0" fontId="46" fillId="20" borderId="34" xfId="0" applyFont="1" applyFill="1" applyBorder="1" applyAlignment="1" applyProtection="1">
      <alignment horizontal="center" vertical="center" wrapText="1"/>
    </xf>
    <xf numFmtId="0" fontId="46" fillId="20" borderId="47" xfId="0" applyFont="1" applyFill="1" applyBorder="1" applyAlignment="1" applyProtection="1">
      <alignment horizontal="center" vertical="center" wrapText="1"/>
    </xf>
    <xf numFmtId="0" fontId="46" fillId="20" borderId="53" xfId="0" applyFont="1" applyFill="1" applyBorder="1" applyAlignment="1" applyProtection="1">
      <alignment horizontal="center" vertical="center" wrapText="1"/>
    </xf>
    <xf numFmtId="0" fontId="42" fillId="23" borderId="52" xfId="0" applyFont="1" applyFill="1" applyBorder="1" applyAlignment="1" applyProtection="1">
      <alignment horizontal="center" vertical="center" wrapText="1"/>
      <protection locked="0"/>
    </xf>
    <xf numFmtId="0" fontId="42" fillId="23" borderId="47" xfId="0" applyFont="1" applyFill="1" applyBorder="1" applyAlignment="1" applyProtection="1">
      <alignment horizontal="center" vertical="center" wrapText="1"/>
      <protection locked="0"/>
    </xf>
    <xf numFmtId="0" fontId="42" fillId="23" borderId="55" xfId="0" applyFont="1" applyFill="1" applyBorder="1" applyAlignment="1" applyProtection="1">
      <alignment horizontal="center" vertical="center" wrapText="1"/>
      <protection locked="0"/>
    </xf>
    <xf numFmtId="0" fontId="42" fillId="0" borderId="13" xfId="0" applyFont="1" applyFill="1" applyBorder="1" applyAlignment="1" applyProtection="1">
      <alignment horizontal="center" vertical="center" wrapText="1"/>
    </xf>
    <xf numFmtId="0" fontId="42" fillId="0" borderId="25" xfId="0" applyFont="1" applyFill="1" applyBorder="1" applyAlignment="1" applyProtection="1">
      <alignment horizontal="center" vertical="center" wrapText="1"/>
    </xf>
    <xf numFmtId="0" fontId="25" fillId="23" borderId="13" xfId="0" applyFont="1" applyFill="1" applyBorder="1" applyAlignment="1" applyProtection="1">
      <alignment horizontal="center" vertical="top" wrapText="1"/>
      <protection locked="0"/>
    </xf>
    <xf numFmtId="0" fontId="25" fillId="23" borderId="25" xfId="0" applyFont="1" applyFill="1" applyBorder="1" applyAlignment="1" applyProtection="1">
      <alignment horizontal="center" vertical="top" wrapText="1"/>
      <protection locked="0"/>
    </xf>
    <xf numFmtId="0" fontId="25" fillId="23" borderId="45" xfId="0" applyFont="1" applyFill="1" applyBorder="1" applyAlignment="1" applyProtection="1">
      <alignment horizontal="center" vertical="top" wrapText="1"/>
      <protection locked="0"/>
    </xf>
    <xf numFmtId="0" fontId="42" fillId="0" borderId="34" xfId="0" applyFont="1" applyFill="1" applyBorder="1" applyAlignment="1" applyProtection="1">
      <alignment horizontal="center" vertical="center" wrapText="1"/>
    </xf>
    <xf numFmtId="0" fontId="42" fillId="0" borderId="47" xfId="0" applyFont="1" applyFill="1" applyBorder="1" applyAlignment="1" applyProtection="1">
      <alignment horizontal="center" vertical="center" wrapText="1"/>
    </xf>
    <xf numFmtId="0" fontId="42" fillId="0" borderId="55" xfId="0" applyFont="1" applyFill="1" applyBorder="1" applyAlignment="1" applyProtection="1">
      <alignment horizontal="center" vertical="center" wrapText="1"/>
    </xf>
    <xf numFmtId="0" fontId="42" fillId="0" borderId="47" xfId="0" applyFont="1" applyFill="1" applyBorder="1" applyAlignment="1" applyProtection="1">
      <alignment horizontal="left" vertical="center" wrapText="1"/>
    </xf>
    <xf numFmtId="0" fontId="46" fillId="20" borderId="13" xfId="0" applyFont="1" applyFill="1" applyBorder="1" applyAlignment="1" applyProtection="1">
      <alignment horizontal="center" vertical="center" wrapText="1"/>
    </xf>
    <xf numFmtId="0" fontId="46" fillId="20" borderId="25" xfId="0" applyFont="1" applyFill="1" applyBorder="1" applyAlignment="1" applyProtection="1">
      <alignment horizontal="center" vertical="center" wrapText="1"/>
    </xf>
    <xf numFmtId="0" fontId="46" fillId="20" borderId="45" xfId="0" applyFont="1" applyFill="1" applyBorder="1" applyAlignment="1" applyProtection="1">
      <alignment horizontal="center" vertical="center" wrapText="1"/>
    </xf>
    <xf numFmtId="0" fontId="24" fillId="19" borderId="75" xfId="0" applyFont="1" applyFill="1" applyBorder="1" applyAlignment="1" applyProtection="1">
      <alignment horizontal="center" vertical="center" wrapText="1"/>
    </xf>
    <xf numFmtId="0" fontId="24" fillId="19" borderId="114" xfId="0" applyFont="1" applyFill="1" applyBorder="1" applyAlignment="1" applyProtection="1">
      <alignment horizontal="center" vertical="center" wrapText="1"/>
    </xf>
    <xf numFmtId="0" fontId="34" fillId="19" borderId="107" xfId="0" applyFont="1" applyFill="1" applyBorder="1" applyAlignment="1" applyProtection="1">
      <alignment horizontal="center" vertical="center" wrapText="1"/>
    </xf>
    <xf numFmtId="0" fontId="34" fillId="19" borderId="108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12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101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46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29</xdr:row>
          <xdr:rowOff>209550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171450</xdr:rowOff>
        </xdr:from>
        <xdr:to>
          <xdr:col>5</xdr:col>
          <xdr:colOff>361950</xdr:colOff>
          <xdr:row>29</xdr:row>
          <xdr:rowOff>238125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29</xdr:row>
          <xdr:rowOff>400050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238125</xdr:rowOff>
        </xdr:from>
        <xdr:to>
          <xdr:col>0</xdr:col>
          <xdr:colOff>1352550</xdr:colOff>
          <xdr:row>20</xdr:row>
          <xdr:rowOff>209550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21</xdr:row>
          <xdr:rowOff>0</xdr:rowOff>
        </xdr:from>
        <xdr:to>
          <xdr:col>0</xdr:col>
          <xdr:colOff>1352550</xdr:colOff>
          <xdr:row>22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24</xdr:row>
          <xdr:rowOff>0</xdr:rowOff>
        </xdr:from>
        <xdr:to>
          <xdr:col>0</xdr:col>
          <xdr:colOff>1352550</xdr:colOff>
          <xdr:row>25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514350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57150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19050</xdr:rowOff>
        </xdr:from>
        <xdr:to>
          <xdr:col>0</xdr:col>
          <xdr:colOff>438150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57150</xdr:rowOff>
        </xdr:from>
        <xdr:to>
          <xdr:col>0</xdr:col>
          <xdr:colOff>438150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238125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238125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238125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238125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247650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238125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247650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5</xdr:row>
          <xdr:rowOff>19050</xdr:rowOff>
        </xdr:from>
        <xdr:to>
          <xdr:col>3</xdr:col>
          <xdr:colOff>466725</xdr:colOff>
          <xdr:row>5</xdr:row>
          <xdr:rowOff>247650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talin.radli@emmi.gov.hu795-4427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12" customWidth="1"/>
    <col min="2" max="2" width="17.28515625" style="12" customWidth="1"/>
    <col min="3" max="3" width="20.85546875" style="12" customWidth="1"/>
    <col min="4" max="4" width="21.285156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.4" customHeight="1" thickTop="1" thickBot="1" x14ac:dyDescent="0.25">
      <c r="A1" s="232" t="s">
        <v>90</v>
      </c>
      <c r="B1" s="233"/>
      <c r="C1" s="234"/>
      <c r="D1" s="234"/>
      <c r="E1" s="235"/>
      <c r="F1" s="236"/>
      <c r="G1" s="22"/>
    </row>
    <row r="2" spans="1:7" ht="21.4" customHeight="1" thickTop="1" x14ac:dyDescent="0.2">
      <c r="A2" s="57" t="s">
        <v>0</v>
      </c>
      <c r="B2" s="237" t="s">
        <v>202</v>
      </c>
      <c r="C2" s="237"/>
      <c r="D2" s="60" t="s">
        <v>1</v>
      </c>
      <c r="E2" s="237" t="s">
        <v>190</v>
      </c>
      <c r="F2" s="250"/>
      <c r="G2" s="18"/>
    </row>
    <row r="3" spans="1:7" s="13" customFormat="1" ht="38.25" customHeight="1" x14ac:dyDescent="0.2">
      <c r="A3" s="58" t="s">
        <v>2</v>
      </c>
      <c r="B3" s="225" t="s">
        <v>203</v>
      </c>
      <c r="C3" s="226"/>
      <c r="D3" s="61" t="s">
        <v>3</v>
      </c>
      <c r="E3" s="240"/>
      <c r="F3" s="225"/>
      <c r="G3" s="19"/>
    </row>
    <row r="4" spans="1:7" ht="49.9" customHeight="1" thickBot="1" x14ac:dyDescent="0.25">
      <c r="A4" s="59" t="s">
        <v>4</v>
      </c>
      <c r="B4" s="243" t="s">
        <v>204</v>
      </c>
      <c r="C4" s="244"/>
      <c r="D4" s="62" t="s">
        <v>5</v>
      </c>
      <c r="E4" s="245"/>
      <c r="F4" s="246"/>
      <c r="G4" s="18"/>
    </row>
    <row r="5" spans="1:7" ht="11.25" customHeight="1" thickTop="1" thickBot="1" x14ac:dyDescent="0.25">
      <c r="A5" s="231"/>
      <c r="B5" s="231"/>
      <c r="C5" s="231"/>
      <c r="D5" s="231"/>
      <c r="E5" s="231"/>
      <c r="F5" s="231"/>
    </row>
    <row r="6" spans="1:7" ht="76.150000000000006" customHeight="1" thickTop="1" thickBot="1" x14ac:dyDescent="0.25">
      <c r="A6" s="63" t="s">
        <v>6</v>
      </c>
      <c r="B6" s="238" t="s">
        <v>199</v>
      </c>
      <c r="C6" s="239"/>
      <c r="D6" s="66" t="s">
        <v>7</v>
      </c>
      <c r="E6" s="241" t="s">
        <v>196</v>
      </c>
      <c r="F6" s="242"/>
      <c r="G6" s="18"/>
    </row>
    <row r="7" spans="1:7" ht="47.45" customHeight="1" thickTop="1" x14ac:dyDescent="0.2">
      <c r="A7" s="64" t="s">
        <v>8</v>
      </c>
      <c r="B7" s="200" t="s">
        <v>200</v>
      </c>
      <c r="C7" s="201"/>
      <c r="D7" s="201"/>
      <c r="E7" s="201"/>
      <c r="F7" s="202"/>
    </row>
    <row r="8" spans="1:7" ht="55.9" customHeight="1" x14ac:dyDescent="0.2">
      <c r="A8" s="58" t="s">
        <v>9</v>
      </c>
      <c r="B8" s="247" t="s">
        <v>193</v>
      </c>
      <c r="C8" s="248"/>
      <c r="D8" s="248"/>
      <c r="E8" s="248"/>
      <c r="F8" s="249"/>
      <c r="G8" s="18"/>
    </row>
    <row r="9" spans="1:7" ht="37.5" customHeight="1" thickBot="1" x14ac:dyDescent="0.25">
      <c r="A9" s="58" t="s">
        <v>10</v>
      </c>
      <c r="B9" s="225"/>
      <c r="C9" s="226"/>
      <c r="D9" s="61" t="s">
        <v>12</v>
      </c>
      <c r="E9" s="225"/>
      <c r="F9" s="227"/>
      <c r="G9" s="18"/>
    </row>
    <row r="10" spans="1:7" ht="160.9" customHeight="1" thickTop="1" thickBot="1" x14ac:dyDescent="0.25">
      <c r="A10" s="65" t="s">
        <v>11</v>
      </c>
      <c r="B10" s="200" t="s">
        <v>201</v>
      </c>
      <c r="C10" s="201"/>
      <c r="D10" s="201"/>
      <c r="E10" s="201"/>
      <c r="F10" s="202"/>
      <c r="G10" s="18"/>
    </row>
    <row r="11" spans="1:7" ht="12.4" customHeight="1" thickTop="1" thickBot="1" x14ac:dyDescent="0.25">
      <c r="A11" s="231"/>
      <c r="B11" s="231"/>
      <c r="C11" s="231"/>
      <c r="D11" s="231"/>
      <c r="E11" s="231"/>
      <c r="F11" s="231"/>
    </row>
    <row r="12" spans="1:7" ht="20.25" customHeight="1" thickTop="1" x14ac:dyDescent="0.2">
      <c r="A12" s="228" t="s">
        <v>123</v>
      </c>
      <c r="B12" s="229"/>
      <c r="C12" s="229"/>
      <c r="D12" s="229"/>
      <c r="E12" s="229"/>
      <c r="F12" s="230"/>
      <c r="G12" s="18"/>
    </row>
    <row r="13" spans="1:7" ht="78.75" customHeight="1" thickBot="1" x14ac:dyDescent="0.25">
      <c r="A13" s="67" t="s">
        <v>121</v>
      </c>
      <c r="B13" s="68" t="s">
        <v>15</v>
      </c>
      <c r="C13" s="304"/>
      <c r="D13" s="305"/>
      <c r="E13" s="305"/>
      <c r="F13" s="306"/>
      <c r="G13" s="24"/>
    </row>
    <row r="14" spans="1:7" s="14" customFormat="1" ht="12.4" customHeight="1" thickTop="1" thickBot="1" x14ac:dyDescent="0.25">
      <c r="A14" s="301"/>
      <c r="B14" s="301"/>
      <c r="C14" s="301"/>
      <c r="D14" s="301"/>
      <c r="E14" s="301"/>
      <c r="F14" s="301"/>
    </row>
    <row r="15" spans="1:7" ht="24.75" customHeight="1" thickTop="1" thickBot="1" x14ac:dyDescent="0.25">
      <c r="A15" s="274" t="s">
        <v>135</v>
      </c>
      <c r="B15" s="275"/>
      <c r="C15" s="275"/>
      <c r="D15" s="275"/>
      <c r="E15" s="275"/>
      <c r="F15" s="276"/>
    </row>
    <row r="16" spans="1:7" ht="33" customHeight="1" x14ac:dyDescent="0.2">
      <c r="A16" s="258" t="s">
        <v>129</v>
      </c>
      <c r="B16" s="259"/>
      <c r="C16" s="260"/>
      <c r="D16" s="261" t="str">
        <f>'Társadalmi,gazdasági hatás'!D27</f>
        <v>Nem változik érdemben</v>
      </c>
      <c r="E16" s="261"/>
      <c r="F16" s="262"/>
    </row>
    <row r="17" spans="1:7" ht="56.25" customHeight="1" thickBot="1" x14ac:dyDescent="0.25">
      <c r="A17" s="263">
        <f>'Társadalmi,gazdasági hatás'!A28</f>
        <v>0</v>
      </c>
      <c r="B17" s="264"/>
      <c r="C17" s="264"/>
      <c r="D17" s="264"/>
      <c r="E17" s="264"/>
      <c r="F17" s="265"/>
      <c r="G17" s="22"/>
    </row>
    <row r="18" spans="1:7" ht="25.5" customHeight="1" x14ac:dyDescent="0.2">
      <c r="A18" s="266" t="s">
        <v>130</v>
      </c>
      <c r="B18" s="267"/>
      <c r="C18" s="268"/>
      <c r="D18" s="68" t="s">
        <v>28</v>
      </c>
      <c r="E18" s="69" t="s">
        <v>78</v>
      </c>
      <c r="F18" s="181"/>
      <c r="G18" s="22"/>
    </row>
    <row r="19" spans="1:7" ht="34.5" customHeight="1" x14ac:dyDescent="0.2">
      <c r="A19" s="328" t="s">
        <v>132</v>
      </c>
      <c r="B19" s="329"/>
      <c r="C19" s="330"/>
      <c r="D19" s="331" t="s">
        <v>27</v>
      </c>
      <c r="E19" s="331"/>
      <c r="F19" s="332"/>
      <c r="G19" s="22"/>
    </row>
    <row r="20" spans="1:7" ht="19.5" customHeight="1" x14ac:dyDescent="0.2">
      <c r="A20" s="313" t="s">
        <v>44</v>
      </c>
      <c r="B20" s="314"/>
      <c r="C20" s="314"/>
      <c r="D20" s="315"/>
      <c r="E20" s="315"/>
      <c r="F20" s="316"/>
      <c r="G20" s="22"/>
    </row>
    <row r="21" spans="1:7" ht="18.75" customHeight="1" x14ac:dyDescent="0.25">
      <c r="A21" s="70"/>
      <c r="B21" s="269" t="s">
        <v>16</v>
      </c>
      <c r="C21" s="269"/>
      <c r="D21" s="286">
        <f>' Admin terhek, igazgatási hat'!C3</f>
        <v>0</v>
      </c>
      <c r="E21" s="287"/>
      <c r="F21" s="71" t="s">
        <v>17</v>
      </c>
    </row>
    <row r="22" spans="1:7" ht="18.75" customHeight="1" thickBot="1" x14ac:dyDescent="0.3">
      <c r="A22" s="72"/>
      <c r="B22" s="270" t="s">
        <v>18</v>
      </c>
      <c r="C22" s="270"/>
      <c r="D22" s="317">
        <f>' Admin terhek, igazgatási hat'!C7</f>
        <v>0</v>
      </c>
      <c r="E22" s="318"/>
      <c r="F22" s="73" t="s">
        <v>17</v>
      </c>
      <c r="G22" s="22"/>
    </row>
    <row r="23" spans="1:7" ht="20.25" customHeight="1" x14ac:dyDescent="0.2">
      <c r="A23" s="294" t="s">
        <v>19</v>
      </c>
      <c r="B23" s="295"/>
      <c r="C23" s="295"/>
      <c r="D23" s="296" t="s">
        <v>20</v>
      </c>
      <c r="E23" s="295"/>
      <c r="F23" s="297"/>
      <c r="G23" s="22"/>
    </row>
    <row r="24" spans="1:7" ht="18.75" customHeight="1" x14ac:dyDescent="0.25">
      <c r="A24" s="70"/>
      <c r="B24" s="269" t="s">
        <v>16</v>
      </c>
      <c r="C24" s="271"/>
      <c r="D24" s="74"/>
      <c r="E24" s="269" t="s">
        <v>16</v>
      </c>
      <c r="F24" s="298"/>
    </row>
    <row r="25" spans="1:7" ht="18.75" customHeight="1" thickBot="1" x14ac:dyDescent="0.3">
      <c r="A25" s="75"/>
      <c r="B25" s="288" t="s">
        <v>18</v>
      </c>
      <c r="C25" s="293"/>
      <c r="D25" s="76"/>
      <c r="E25" s="288" t="s">
        <v>18</v>
      </c>
      <c r="F25" s="289"/>
      <c r="G25" s="22"/>
    </row>
    <row r="26" spans="1:7" ht="12.4" customHeight="1" thickTop="1" thickBot="1" x14ac:dyDescent="0.25">
      <c r="A26" s="283"/>
      <c r="B26" s="284"/>
      <c r="C26" s="284"/>
      <c r="D26" s="284"/>
      <c r="E26" s="284"/>
      <c r="F26" s="284"/>
      <c r="G26" s="22"/>
    </row>
    <row r="27" spans="1:7" ht="25.15" customHeight="1" thickTop="1" thickBot="1" x14ac:dyDescent="0.25">
      <c r="A27" s="277" t="s">
        <v>136</v>
      </c>
      <c r="B27" s="278"/>
      <c r="C27" s="278"/>
      <c r="D27" s="278"/>
      <c r="E27" s="278"/>
      <c r="F27" s="279"/>
      <c r="G27" s="18"/>
    </row>
    <row r="28" spans="1:7" ht="25.15" customHeight="1" thickBot="1" x14ac:dyDescent="0.25">
      <c r="A28" s="206" t="s">
        <v>124</v>
      </c>
      <c r="B28" s="207"/>
      <c r="C28" s="207"/>
      <c r="D28" s="207"/>
      <c r="E28" s="207"/>
      <c r="F28" s="207"/>
      <c r="G28" s="25"/>
    </row>
    <row r="29" spans="1:7" ht="15" customHeight="1" x14ac:dyDescent="0.25">
      <c r="A29" s="77"/>
      <c r="B29" s="208" t="s">
        <v>21</v>
      </c>
      <c r="C29" s="208"/>
      <c r="D29" s="78" t="s">
        <v>22</v>
      </c>
      <c r="E29" s="208" t="s">
        <v>23</v>
      </c>
      <c r="F29" s="209"/>
      <c r="G29" s="18"/>
    </row>
    <row r="30" spans="1:7" ht="33" customHeight="1" x14ac:dyDescent="0.25">
      <c r="A30" s="79" t="s">
        <v>24</v>
      </c>
      <c r="B30" s="210" t="str">
        <f>'Társadalmi,gazdasági hatás'!B4</f>
        <v>Felsőoktatási intézmények</v>
      </c>
      <c r="C30" s="210"/>
      <c r="D30" s="80">
        <f>'Társadalmi,gazdasági hatás'!D4</f>
        <v>67</v>
      </c>
      <c r="E30" s="211"/>
      <c r="F30" s="212"/>
      <c r="G30" s="18"/>
    </row>
    <row r="31" spans="1:7" ht="15.75" customHeight="1" x14ac:dyDescent="0.25">
      <c r="A31" s="79" t="s">
        <v>25</v>
      </c>
      <c r="B31" s="210" t="str">
        <f>'Társadalmi,gazdasági hatás'!B5</f>
        <v>A képzésben részt vevő külföldi hallgatók</v>
      </c>
      <c r="C31" s="210"/>
      <c r="D31" s="80">
        <f>'Társadalmi,gazdasági hatás'!D5</f>
        <v>100</v>
      </c>
      <c r="E31" s="211"/>
      <c r="F31" s="212"/>
      <c r="G31" s="18"/>
    </row>
    <row r="32" spans="1:7" ht="15.75" customHeight="1" thickBot="1" x14ac:dyDescent="0.3">
      <c r="A32" s="171" t="s">
        <v>37</v>
      </c>
      <c r="B32" s="290" t="str">
        <f>'Társadalmi,gazdasági hatás'!B6</f>
        <v>Ösztöndíjban részesülő hallgatók</v>
      </c>
      <c r="C32" s="290"/>
      <c r="D32" s="172">
        <f>'Társadalmi,gazdasági hatás'!D6</f>
        <v>700</v>
      </c>
      <c r="E32" s="291"/>
      <c r="F32" s="292"/>
      <c r="G32" s="18"/>
    </row>
    <row r="33" spans="1:7" ht="25.15" customHeight="1" thickBot="1" x14ac:dyDescent="0.25">
      <c r="A33" s="272" t="s">
        <v>134</v>
      </c>
      <c r="B33" s="207"/>
      <c r="C33" s="207"/>
      <c r="D33" s="207"/>
      <c r="E33" s="207"/>
      <c r="F33" s="273"/>
      <c r="G33" s="22"/>
    </row>
    <row r="34" spans="1:7" ht="75.400000000000006" customHeight="1" thickBot="1" x14ac:dyDescent="0.25">
      <c r="A34" s="213">
        <f>'Társadalmi,gazdasági hatás'!B12</f>
        <v>0</v>
      </c>
      <c r="B34" s="214"/>
      <c r="C34" s="214"/>
      <c r="D34" s="214"/>
      <c r="E34" s="214"/>
      <c r="F34" s="215"/>
      <c r="G34" s="18"/>
    </row>
    <row r="35" spans="1:7" ht="12.4" customHeight="1" thickTop="1" x14ac:dyDescent="0.2">
      <c r="A35" s="216"/>
      <c r="B35" s="216"/>
      <c r="C35" s="216"/>
      <c r="D35" s="216"/>
      <c r="E35" s="216"/>
      <c r="F35" s="216"/>
      <c r="G35" s="22"/>
    </row>
    <row r="36" spans="1:7" ht="12.4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9" t="s">
        <v>137</v>
      </c>
      <c r="B37" s="320"/>
      <c r="C37" s="320"/>
      <c r="D37" s="320"/>
      <c r="E37" s="320"/>
      <c r="F37" s="321"/>
      <c r="G37" s="23"/>
    </row>
    <row r="38" spans="1:7" ht="25.15" customHeight="1" x14ac:dyDescent="0.2">
      <c r="A38" s="307" t="s">
        <v>183</v>
      </c>
      <c r="B38" s="308"/>
      <c r="C38" s="308"/>
      <c r="D38" s="308"/>
      <c r="E38" s="308"/>
      <c r="F38" s="309"/>
      <c r="G38" s="18"/>
    </row>
    <row r="39" spans="1:7" ht="15.75" x14ac:dyDescent="0.2">
      <c r="A39" s="310"/>
      <c r="B39" s="311"/>
      <c r="C39" s="312"/>
      <c r="D39" s="81" t="s">
        <v>93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54" t="s">
        <v>92</v>
      </c>
      <c r="B40" s="255"/>
      <c r="C40" s="255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54" t="s">
        <v>102</v>
      </c>
      <c r="B41" s="255"/>
      <c r="C41" s="255"/>
      <c r="D41" s="84">
        <f>' Költségvetés'!F23</f>
        <v>0</v>
      </c>
      <c r="E41" s="85">
        <f>' Költségvetés'!F24</f>
        <v>0</v>
      </c>
      <c r="F41" s="86">
        <f>' Költségvetés'!F29</f>
        <v>0</v>
      </c>
      <c r="G41" s="18"/>
    </row>
    <row r="42" spans="1:7" ht="32.1" customHeight="1" x14ac:dyDescent="0.2">
      <c r="A42" s="254" t="s">
        <v>107</v>
      </c>
      <c r="B42" s="255"/>
      <c r="C42" s="255"/>
      <c r="D42" s="87">
        <f>' Költségvetés'!F38</f>
        <v>0</v>
      </c>
      <c r="E42" s="88">
        <f>' Költségvetés'!F39</f>
        <v>0</v>
      </c>
      <c r="F42" s="86">
        <f>' Költségvetés'!F42</f>
        <v>0</v>
      </c>
      <c r="G42" s="18"/>
    </row>
    <row r="43" spans="1:7" ht="32.1" customHeight="1" thickBot="1" x14ac:dyDescent="0.25">
      <c r="A43" s="324" t="s">
        <v>109</v>
      </c>
      <c r="B43" s="325"/>
      <c r="C43" s="325"/>
      <c r="D43" s="87">
        <f>' Költségvetés'!$F$56</f>
        <v>0</v>
      </c>
      <c r="E43" s="88">
        <f>' Költségvetés'!F56</f>
        <v>0</v>
      </c>
      <c r="F43" s="191" t="s">
        <v>72</v>
      </c>
      <c r="G43" s="18"/>
    </row>
    <row r="44" spans="1:7" ht="32.1" customHeight="1" thickBot="1" x14ac:dyDescent="0.25">
      <c r="A44" s="256" t="s">
        <v>114</v>
      </c>
      <c r="B44" s="257"/>
      <c r="C44" s="257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22" t="s">
        <v>115</v>
      </c>
      <c r="B45" s="323"/>
      <c r="C45" s="323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.4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5.15" customHeight="1" thickTop="1" thickBot="1" x14ac:dyDescent="0.25">
      <c r="A47" s="280" t="s">
        <v>138</v>
      </c>
      <c r="B47" s="281"/>
      <c r="C47" s="281"/>
      <c r="D47" s="281"/>
      <c r="E47" s="281"/>
      <c r="F47" s="282"/>
      <c r="G47" s="18"/>
    </row>
    <row r="48" spans="1:7" ht="15.75" x14ac:dyDescent="0.2">
      <c r="A48" s="326" t="s">
        <v>125</v>
      </c>
      <c r="B48" s="267"/>
      <c r="C48" s="267"/>
      <c r="D48" s="327"/>
      <c r="E48" s="299" t="str">
        <f>' További hatások'!D9</f>
        <v>nem</v>
      </c>
      <c r="F48" s="300"/>
      <c r="G48" s="18"/>
    </row>
    <row r="49" spans="1:7" ht="16.5" thickBot="1" x14ac:dyDescent="0.25">
      <c r="A49" s="251" t="s">
        <v>133</v>
      </c>
      <c r="B49" s="252"/>
      <c r="C49" s="252"/>
      <c r="D49" s="252"/>
      <c r="E49" s="252"/>
      <c r="F49" s="253"/>
      <c r="G49" s="18"/>
    </row>
    <row r="50" spans="1:7" ht="75.400000000000006" customHeight="1" thickBot="1" x14ac:dyDescent="0.25">
      <c r="A50" s="213" t="str">
        <f>' További hatások'!A10:F10</f>
        <v>Kérjük mutassa be az intézkedés környezeti és természeti hatásait!</v>
      </c>
      <c r="B50" s="214"/>
      <c r="C50" s="214"/>
      <c r="D50" s="214"/>
      <c r="E50" s="214"/>
      <c r="F50" s="215"/>
    </row>
    <row r="51" spans="1:7" ht="12.4" customHeight="1" thickTop="1" thickBot="1" x14ac:dyDescent="0.25">
      <c r="A51" s="285"/>
      <c r="B51" s="285"/>
      <c r="C51" s="285"/>
      <c r="D51" s="285"/>
      <c r="E51" s="285"/>
      <c r="F51" s="285"/>
      <c r="G51" s="22"/>
    </row>
    <row r="52" spans="1:7" ht="25.15" customHeight="1" thickTop="1" thickBot="1" x14ac:dyDescent="0.25">
      <c r="A52" s="302" t="s">
        <v>139</v>
      </c>
      <c r="B52" s="303"/>
      <c r="C52" s="303"/>
      <c r="D52" s="303"/>
      <c r="E52" s="303"/>
      <c r="F52" s="303"/>
      <c r="G52" s="18"/>
    </row>
    <row r="53" spans="1:7" ht="16.5" thickBot="1" x14ac:dyDescent="0.25">
      <c r="A53" s="220" t="s">
        <v>168</v>
      </c>
      <c r="B53" s="221"/>
      <c r="C53" s="221"/>
      <c r="D53" s="222"/>
      <c r="E53" s="223" t="str">
        <f>' További hatások'!D3</f>
        <v>nem</v>
      </c>
      <c r="F53" s="224"/>
      <c r="G53" s="22"/>
    </row>
    <row r="54" spans="1:7" ht="71.650000000000006" customHeight="1" thickBot="1" x14ac:dyDescent="0.25">
      <c r="A54" s="213" t="str">
        <f>' További hatások'!A7</f>
        <v xml:space="preserve">Kérjük röviden, lényegre törően mutassa be az adott intézkedés egészséghatásait! </v>
      </c>
      <c r="B54" s="214"/>
      <c r="C54" s="214"/>
      <c r="D54" s="214"/>
      <c r="E54" s="214"/>
      <c r="F54" s="215"/>
      <c r="G54" s="18"/>
    </row>
    <row r="55" spans="1:7" ht="17.25" thickTop="1" thickBot="1" x14ac:dyDescent="0.25">
      <c r="A55" s="217" t="s">
        <v>140</v>
      </c>
      <c r="B55" s="217"/>
      <c r="C55" s="217"/>
      <c r="D55" s="217"/>
      <c r="E55" s="218" t="str">
        <f>' További hatások'!D11</f>
        <v xml:space="preserve">igen </v>
      </c>
      <c r="F55" s="219"/>
      <c r="G55" s="18"/>
    </row>
    <row r="56" spans="1:7" ht="75.400000000000006" customHeight="1" thickBot="1" x14ac:dyDescent="0.25">
      <c r="A56" s="213">
        <f>' További hatások'!A12</f>
        <v>0</v>
      </c>
      <c r="B56" s="214"/>
      <c r="C56" s="214"/>
      <c r="D56" s="214"/>
      <c r="E56" s="214"/>
      <c r="F56" s="215"/>
      <c r="G56" s="18"/>
    </row>
    <row r="57" spans="1:7" ht="12.4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.4" customHeight="1" thickTop="1" thickBot="1" x14ac:dyDescent="0.3">
      <c r="A58" s="93" t="s">
        <v>31</v>
      </c>
      <c r="B58" s="203" t="str">
        <f>' További hatások'!B24</f>
        <v>Dr. Palkovics László felsőoktatásért felelős államtitkár</v>
      </c>
      <c r="C58" s="203"/>
      <c r="D58" s="203"/>
      <c r="E58" s="204" t="s">
        <v>63</v>
      </c>
      <c r="F58" s="205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A37:F37"/>
    <mergeCell ref="A45:C45"/>
    <mergeCell ref="A43:C43"/>
    <mergeCell ref="A50:F50"/>
    <mergeCell ref="A48:D48"/>
    <mergeCell ref="A19:C19"/>
    <mergeCell ref="D19:F19"/>
    <mergeCell ref="A26:F26"/>
    <mergeCell ref="A51:F51"/>
    <mergeCell ref="D21:E21"/>
    <mergeCell ref="E25:F25"/>
    <mergeCell ref="B31:C31"/>
    <mergeCell ref="E31:F31"/>
    <mergeCell ref="B32:C32"/>
    <mergeCell ref="E32:F32"/>
    <mergeCell ref="B25:C25"/>
    <mergeCell ref="A23:C23"/>
    <mergeCell ref="D23:F23"/>
    <mergeCell ref="E24:F24"/>
    <mergeCell ref="E48:F48"/>
    <mergeCell ref="B8:F8"/>
    <mergeCell ref="E2:F2"/>
    <mergeCell ref="A49:F49"/>
    <mergeCell ref="A42:C42"/>
    <mergeCell ref="A44:C44"/>
    <mergeCell ref="A16:C16"/>
    <mergeCell ref="D16:F16"/>
    <mergeCell ref="A17:F17"/>
    <mergeCell ref="A18:C18"/>
    <mergeCell ref="B21:C21"/>
    <mergeCell ref="B22:C22"/>
    <mergeCell ref="B24:C24"/>
    <mergeCell ref="A33:F33"/>
    <mergeCell ref="A15:F15"/>
    <mergeCell ref="A27:F27"/>
    <mergeCell ref="A47:F47"/>
    <mergeCell ref="A1:F1"/>
    <mergeCell ref="A5:F5"/>
    <mergeCell ref="B2:C2"/>
    <mergeCell ref="B3:C3"/>
    <mergeCell ref="B6:C6"/>
    <mergeCell ref="E3:F3"/>
    <mergeCell ref="E6:F6"/>
    <mergeCell ref="B4:C4"/>
    <mergeCell ref="E4:F4"/>
    <mergeCell ref="B9:C9"/>
    <mergeCell ref="E9:F9"/>
    <mergeCell ref="A12:F12"/>
    <mergeCell ref="A11:F11"/>
    <mergeCell ref="B10:F10"/>
    <mergeCell ref="B7:F7"/>
    <mergeCell ref="B58:D58"/>
    <mergeCell ref="E58:F58"/>
    <mergeCell ref="A28:F28"/>
    <mergeCell ref="B29:C29"/>
    <mergeCell ref="E29:F29"/>
    <mergeCell ref="B30:C30"/>
    <mergeCell ref="E30:F30"/>
    <mergeCell ref="A34:F34"/>
    <mergeCell ref="A56:F56"/>
    <mergeCell ref="A35:F35"/>
    <mergeCell ref="A55:D55"/>
    <mergeCell ref="E55:F55"/>
    <mergeCell ref="A53:D53"/>
    <mergeCell ref="E53:F53"/>
    <mergeCell ref="A54:F54"/>
  </mergeCells>
  <phoneticPr fontId="19" type="noConversion"/>
  <conditionalFormatting sqref="A1:F58">
    <cfRule type="cellIs" dxfId="45" priority="17" operator="equal">
      <formula>0</formula>
    </cfRule>
  </conditionalFormatting>
  <conditionalFormatting sqref="F18">
    <cfRule type="expression" dxfId="44" priority="10">
      <formula>EXACT(D18,"nem")</formula>
    </cfRule>
  </conditionalFormatting>
  <conditionalFormatting sqref="A50:F50">
    <cfRule type="expression" dxfId="43" priority="8">
      <formula>EXACT(E48,"nem")</formula>
    </cfRule>
  </conditionalFormatting>
  <conditionalFormatting sqref="A54:F54">
    <cfRule type="expression" dxfId="42" priority="7">
      <formula>EXACT(E53,"nem")</formula>
    </cfRule>
  </conditionalFormatting>
  <conditionalFormatting sqref="A56:F56">
    <cfRule type="expression" dxfId="41" priority="6">
      <formula>EXACT(E55,"nem")</formula>
    </cfRule>
  </conditionalFormatting>
  <conditionalFormatting sqref="A20:F25">
    <cfRule type="expression" dxfId="40" priority="5">
      <formula>EXACT($D$19,"nem")</formula>
    </cfRule>
  </conditionalFormatting>
  <conditionalFormatting sqref="A17:F17">
    <cfRule type="expression" dxfId="39" priority="4">
      <formula>EXACT(D16,"Nem változik érdemben")</formula>
    </cfRule>
  </conditionalFormatting>
  <conditionalFormatting sqref="C13:F13">
    <cfRule type="containsText" dxfId="38" priority="3" operator="containsText" text="Indoklás">
      <formula>NOT(ISERROR(SEARCH("Indoklás",C13)))</formula>
    </cfRule>
  </conditionalFormatting>
  <conditionalFormatting sqref="A17">
    <cfRule type="containsText" dxfId="37" priority="19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6" priority="18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5" priority="12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4" priority="13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3" priority="11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6:F6">
    <cfRule type="cellIs" dxfId="32" priority="2" operator="equal">
      <formula>0</formula>
    </cfRule>
  </conditionalFormatting>
  <conditionalFormatting sqref="B4:C4">
    <cfRule type="cellIs" dxfId="31" priority="1" operator="equal">
      <formula>0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7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171450</xdr:rowOff>
                  </from>
                  <to>
                    <xdr:col>5</xdr:col>
                    <xdr:colOff>361950</xdr:colOff>
                    <xdr:row>29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29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238125</xdr:rowOff>
                  </from>
                  <to>
                    <xdr:col>0</xdr:col>
                    <xdr:colOff>1352550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21</xdr:row>
                    <xdr:rowOff>0</xdr:rowOff>
                  </from>
                  <to>
                    <xdr:col>0</xdr:col>
                    <xdr:colOff>1352550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24</xdr:row>
                    <xdr:rowOff>0</xdr:rowOff>
                  </from>
                  <to>
                    <xdr:col>0</xdr:col>
                    <xdr:colOff>1352550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ndsWith" priority="15" operator="endsWith" id="{FEA9E167-483A-4D7F-BCDA-60D1D775A1E8}">
            <xm:f>RIGHT(A34,2)=" -"</xm:f>
            <x14:dxf>
              <font>
                <color theme="0" tint="-0.34998626667073579"/>
              </font>
            </x14:dxf>
          </x14:cfRule>
          <xm:sqref>A34:F34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="90" zoomScaleNormal="90" zoomScaleSheetLayoutView="100" workbookViewId="0">
      <selection activeCell="D27" sqref="D27:F27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3" t="s">
        <v>32</v>
      </c>
      <c r="B1" s="334"/>
      <c r="C1" s="334"/>
      <c r="D1" s="334"/>
      <c r="E1" s="334"/>
      <c r="F1" s="335"/>
    </row>
    <row r="2" spans="1:9" ht="26.1" customHeight="1" x14ac:dyDescent="0.2">
      <c r="A2" s="343" t="s">
        <v>142</v>
      </c>
      <c r="B2" s="344"/>
      <c r="C2" s="344"/>
      <c r="D2" s="344"/>
      <c r="E2" s="344"/>
      <c r="F2" s="345"/>
      <c r="G2" s="26"/>
    </row>
    <row r="3" spans="1:9" ht="26.1" customHeight="1" x14ac:dyDescent="0.2">
      <c r="A3" s="97"/>
      <c r="B3" s="341" t="s">
        <v>21</v>
      </c>
      <c r="C3" s="341"/>
      <c r="D3" s="98" t="s">
        <v>22</v>
      </c>
      <c r="E3" s="98" t="s">
        <v>87</v>
      </c>
      <c r="F3" s="99" t="s">
        <v>88</v>
      </c>
    </row>
    <row r="4" spans="1:9" ht="28.5" customHeight="1" x14ac:dyDescent="0.2">
      <c r="A4" s="100" t="s">
        <v>24</v>
      </c>
      <c r="B4" s="342" t="s">
        <v>191</v>
      </c>
      <c r="C4" s="342"/>
      <c r="D4" s="196">
        <v>67</v>
      </c>
      <c r="E4" s="182"/>
      <c r="F4" s="183"/>
    </row>
    <row r="5" spans="1:9" ht="26.1" customHeight="1" x14ac:dyDescent="0.2">
      <c r="A5" s="100" t="s">
        <v>25</v>
      </c>
      <c r="B5" s="342" t="s">
        <v>194</v>
      </c>
      <c r="C5" s="342"/>
      <c r="D5" s="196">
        <v>100</v>
      </c>
      <c r="E5" s="182"/>
      <c r="F5" s="183"/>
    </row>
    <row r="6" spans="1:9" ht="26.1" customHeight="1" x14ac:dyDescent="0.2">
      <c r="A6" s="100" t="s">
        <v>37</v>
      </c>
      <c r="B6" s="342" t="s">
        <v>195</v>
      </c>
      <c r="C6" s="342"/>
      <c r="D6" s="101">
        <v>700</v>
      </c>
      <c r="E6" s="182"/>
      <c r="F6" s="183"/>
    </row>
    <row r="7" spans="1:9" ht="26.1" customHeight="1" x14ac:dyDescent="0.2">
      <c r="A7" s="100" t="s">
        <v>69</v>
      </c>
      <c r="B7" s="342" t="s">
        <v>72</v>
      </c>
      <c r="C7" s="342"/>
      <c r="D7" s="101"/>
      <c r="E7" s="182"/>
      <c r="F7" s="183"/>
    </row>
    <row r="8" spans="1:9" ht="26.1" customHeight="1" x14ac:dyDescent="0.2">
      <c r="A8" s="100" t="s">
        <v>70</v>
      </c>
      <c r="B8" s="342" t="s">
        <v>72</v>
      </c>
      <c r="C8" s="342"/>
      <c r="D8" s="101"/>
      <c r="E8" s="182"/>
      <c r="F8" s="183"/>
    </row>
    <row r="9" spans="1:9" ht="38.25" customHeight="1" x14ac:dyDescent="0.2">
      <c r="A9" s="340" t="s">
        <v>126</v>
      </c>
      <c r="B9" s="341"/>
      <c r="C9" s="341"/>
      <c r="D9" s="102" t="s">
        <v>28</v>
      </c>
      <c r="E9" s="336"/>
      <c r="F9" s="337"/>
    </row>
    <row r="10" spans="1:9" ht="49.9" customHeight="1" x14ac:dyDescent="0.2">
      <c r="A10" s="103" t="s">
        <v>51</v>
      </c>
      <c r="B10" s="338"/>
      <c r="C10" s="338"/>
      <c r="D10" s="338"/>
      <c r="E10" s="338"/>
      <c r="F10" s="339"/>
    </row>
    <row r="11" spans="1:9" ht="33.75" customHeight="1" x14ac:dyDescent="0.2">
      <c r="A11" s="340" t="s">
        <v>127</v>
      </c>
      <c r="B11" s="341"/>
      <c r="C11" s="341"/>
      <c r="D11" s="102" t="s">
        <v>28</v>
      </c>
      <c r="E11" s="336"/>
      <c r="F11" s="337"/>
      <c r="I11" s="36"/>
    </row>
    <row r="12" spans="1:9" ht="31.7" customHeight="1" x14ac:dyDescent="0.2">
      <c r="A12" s="103" t="s">
        <v>51</v>
      </c>
      <c r="B12" s="338"/>
      <c r="C12" s="338"/>
      <c r="D12" s="338"/>
      <c r="E12" s="338"/>
      <c r="F12" s="339"/>
    </row>
    <row r="13" spans="1:9" ht="60" customHeight="1" x14ac:dyDescent="0.2">
      <c r="A13" s="340" t="s">
        <v>52</v>
      </c>
      <c r="B13" s="341"/>
      <c r="C13" s="102" t="s">
        <v>28</v>
      </c>
      <c r="D13" s="104">
        <v>0</v>
      </c>
      <c r="E13" s="336"/>
      <c r="F13" s="337"/>
    </row>
    <row r="14" spans="1:9" ht="60" customHeight="1" x14ac:dyDescent="0.2">
      <c r="A14" s="350" t="s">
        <v>53</v>
      </c>
      <c r="B14" s="338"/>
      <c r="C14" s="338"/>
      <c r="D14" s="338"/>
      <c r="E14" s="338"/>
      <c r="F14" s="339"/>
    </row>
    <row r="15" spans="1:9" ht="60" customHeight="1" thickBot="1" x14ac:dyDescent="0.25">
      <c r="A15" s="351" t="s">
        <v>54</v>
      </c>
      <c r="B15" s="352"/>
      <c r="C15" s="352"/>
      <c r="D15" s="352"/>
      <c r="E15" s="352"/>
      <c r="F15" s="353"/>
    </row>
    <row r="16" spans="1:9" ht="15.75" customHeight="1" thickBot="1" x14ac:dyDescent="0.25">
      <c r="A16" s="369"/>
      <c r="B16" s="369"/>
      <c r="C16" s="369"/>
      <c r="D16" s="369"/>
      <c r="E16" s="369"/>
      <c r="F16" s="369"/>
    </row>
    <row r="17" spans="1:7" ht="26.1" customHeight="1" x14ac:dyDescent="0.2">
      <c r="A17" s="363" t="s">
        <v>143</v>
      </c>
      <c r="B17" s="364"/>
      <c r="C17" s="364"/>
      <c r="D17" s="364"/>
      <c r="E17" s="364"/>
      <c r="F17" s="365"/>
      <c r="G17" s="26"/>
    </row>
    <row r="18" spans="1:7" ht="26.1" customHeight="1" x14ac:dyDescent="0.2">
      <c r="A18" s="35"/>
      <c r="B18" s="105" t="s">
        <v>77</v>
      </c>
      <c r="C18" s="106" t="s">
        <v>78</v>
      </c>
      <c r="D18" s="180"/>
      <c r="E18" s="105" t="s">
        <v>79</v>
      </c>
      <c r="F18" s="185"/>
    </row>
    <row r="19" spans="1:7" ht="26.1" customHeight="1" x14ac:dyDescent="0.2">
      <c r="A19" s="35"/>
      <c r="B19" s="105" t="s">
        <v>80</v>
      </c>
      <c r="C19" s="106" t="s">
        <v>78</v>
      </c>
      <c r="D19" s="180"/>
      <c r="E19" s="105" t="s">
        <v>79</v>
      </c>
      <c r="F19" s="185"/>
    </row>
    <row r="20" spans="1:7" ht="26.1" customHeight="1" x14ac:dyDescent="0.2">
      <c r="A20" s="35"/>
      <c r="B20" s="105" t="s">
        <v>81</v>
      </c>
      <c r="C20" s="366"/>
      <c r="D20" s="366"/>
      <c r="E20" s="366"/>
      <c r="F20" s="367"/>
    </row>
    <row r="21" spans="1:7" ht="35.65" customHeight="1" x14ac:dyDescent="0.2">
      <c r="A21" s="354" t="s">
        <v>82</v>
      </c>
      <c r="B21" s="355"/>
      <c r="C21" s="355"/>
      <c r="D21" s="101"/>
      <c r="E21" s="375"/>
      <c r="F21" s="376"/>
    </row>
    <row r="22" spans="1:7" ht="32.25" customHeight="1" x14ac:dyDescent="0.2">
      <c r="A22" s="354" t="s">
        <v>84</v>
      </c>
      <c r="B22" s="355"/>
      <c r="C22" s="355"/>
      <c r="D22" s="101" t="s">
        <v>50</v>
      </c>
      <c r="E22" s="240"/>
      <c r="F22" s="371"/>
    </row>
    <row r="23" spans="1:7" ht="34.5" customHeight="1" x14ac:dyDescent="0.25">
      <c r="A23" s="354" t="s">
        <v>85</v>
      </c>
      <c r="B23" s="355"/>
      <c r="C23" s="355"/>
      <c r="D23" s="356"/>
      <c r="E23" s="356"/>
      <c r="F23" s="357"/>
    </row>
    <row r="24" spans="1:7" ht="34.5" customHeight="1" thickBot="1" x14ac:dyDescent="0.3">
      <c r="A24" s="358" t="s">
        <v>86</v>
      </c>
      <c r="B24" s="359"/>
      <c r="C24" s="359"/>
      <c r="D24" s="360" t="s">
        <v>192</v>
      </c>
      <c r="E24" s="361"/>
      <c r="F24" s="362"/>
    </row>
    <row r="25" spans="1:7" ht="18.75" customHeight="1" thickBot="1" x14ac:dyDescent="0.25">
      <c r="A25" s="370"/>
      <c r="B25" s="370"/>
      <c r="C25" s="370"/>
      <c r="D25" s="370"/>
      <c r="E25" s="370"/>
      <c r="F25" s="370"/>
    </row>
    <row r="26" spans="1:7" ht="26.1" customHeight="1" x14ac:dyDescent="0.2">
      <c r="A26" s="363" t="s">
        <v>144</v>
      </c>
      <c r="B26" s="364"/>
      <c r="C26" s="364"/>
      <c r="D26" s="364"/>
      <c r="E26" s="364"/>
      <c r="F26" s="365"/>
      <c r="G26" s="26"/>
    </row>
    <row r="27" spans="1:7" ht="36" customHeight="1" x14ac:dyDescent="0.2">
      <c r="A27" s="372" t="s">
        <v>116</v>
      </c>
      <c r="B27" s="373"/>
      <c r="C27" s="374"/>
      <c r="D27" s="342" t="s">
        <v>117</v>
      </c>
      <c r="E27" s="342"/>
      <c r="F27" s="368"/>
    </row>
    <row r="28" spans="1:7" ht="48.4" customHeight="1" thickBot="1" x14ac:dyDescent="0.25">
      <c r="A28" s="346"/>
      <c r="B28" s="347"/>
      <c r="C28" s="347"/>
      <c r="D28" s="347"/>
      <c r="E28" s="347"/>
      <c r="F28" s="348"/>
    </row>
    <row r="29" spans="1:7" ht="26.1" customHeight="1" x14ac:dyDescent="0.2">
      <c r="A29" s="349"/>
      <c r="B29" s="349"/>
      <c r="C29" s="349"/>
      <c r="D29" s="349"/>
      <c r="E29" s="349"/>
      <c r="F29" s="349"/>
    </row>
  </sheetData>
  <sheetProtection password="C724" sheet="1" objects="1" scenarios="1" formatCells="0" formatColumns="0" formatRows="0" insertRows="0" insertHyperlinks="0" deleteRows="0" sort="0"/>
  <mergeCells count="35">
    <mergeCell ref="A21:C21"/>
    <mergeCell ref="A22:C22"/>
    <mergeCell ref="E21:F21"/>
    <mergeCell ref="B6:C6"/>
    <mergeCell ref="B7:C7"/>
    <mergeCell ref="B12:F12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D27:F27"/>
    <mergeCell ref="A16:F16"/>
    <mergeCell ref="A25:F25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514350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514350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514350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514350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514350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57150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19050</xdr:rowOff>
                  </from>
                  <to>
                    <xdr:col>0</xdr:col>
                    <xdr:colOff>438150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57150</xdr:rowOff>
                  </from>
                  <to>
                    <xdr:col>0</xdr:col>
                    <xdr:colOff>438150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zoomScaleNormal="100" zoomScaleSheetLayoutView="85" workbookViewId="0">
      <selection activeCell="A35" sqref="A35:XFD35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3" t="s">
        <v>166</v>
      </c>
      <c r="B1" s="334"/>
      <c r="C1" s="334"/>
      <c r="D1" s="334"/>
      <c r="E1" s="334"/>
      <c r="F1" s="335"/>
    </row>
    <row r="2" spans="1:13" ht="25.5" customHeight="1" x14ac:dyDescent="0.2">
      <c r="A2" s="386" t="s">
        <v>92</v>
      </c>
      <c r="B2" s="387"/>
      <c r="C2" s="387"/>
      <c r="D2" s="387"/>
      <c r="E2" s="387"/>
      <c r="F2" s="388"/>
      <c r="G2" s="1"/>
      <c r="H2" s="1"/>
      <c r="I2" s="1"/>
    </row>
    <row r="3" spans="1:13" s="2" customFormat="1" ht="18.75" thickBot="1" x14ac:dyDescent="0.25">
      <c r="A3" s="394"/>
      <c r="B3" s="395"/>
      <c r="C3" s="107" t="s">
        <v>33</v>
      </c>
      <c r="D3" s="107" t="s">
        <v>34</v>
      </c>
      <c r="E3" s="108" t="s">
        <v>75</v>
      </c>
      <c r="F3" s="109" t="s">
        <v>76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9" t="s">
        <v>93</v>
      </c>
      <c r="B4" s="390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94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95</v>
      </c>
      <c r="C6" s="104"/>
      <c r="D6" s="104"/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7"/>
      <c r="B7" s="117" t="s">
        <v>96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78"/>
      <c r="B8" s="178" t="s">
        <v>184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79"/>
      <c r="B9" s="119">
        <v>2014</v>
      </c>
      <c r="C9" s="197"/>
      <c r="D9" s="198"/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v>2015</v>
      </c>
      <c r="C10" s="197"/>
      <c r="D10" s="198"/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2016</v>
      </c>
      <c r="C11" s="198"/>
      <c r="D11" s="198"/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2017</v>
      </c>
      <c r="C12" s="198"/>
      <c r="D12" s="198"/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.4" customHeight="1" thickBot="1" x14ac:dyDescent="0.25">
      <c r="A13" s="396" t="s">
        <v>97</v>
      </c>
      <c r="B13" s="397"/>
      <c r="C13" s="397"/>
      <c r="D13" s="397"/>
      <c r="E13" s="397"/>
      <c r="F13" s="398"/>
    </row>
    <row r="14" spans="1:13" ht="15.75" x14ac:dyDescent="0.25">
      <c r="A14" s="123"/>
      <c r="B14" s="124" t="s">
        <v>98</v>
      </c>
      <c r="C14" s="124" t="s">
        <v>36</v>
      </c>
      <c r="D14" s="124" t="s">
        <v>35</v>
      </c>
      <c r="E14" s="125" t="s">
        <v>99</v>
      </c>
      <c r="F14" s="126" t="s">
        <v>100</v>
      </c>
    </row>
    <row r="15" spans="1:13" s="10" customFormat="1" ht="15.75" x14ac:dyDescent="0.2">
      <c r="A15" s="186" t="s">
        <v>24</v>
      </c>
      <c r="B15" s="184"/>
      <c r="C15" s="187"/>
      <c r="D15" s="188"/>
      <c r="E15" s="85">
        <f t="shared" ref="E15:E20" si="0"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25</v>
      </c>
      <c r="B16" s="184"/>
      <c r="C16" s="187"/>
      <c r="D16" s="188"/>
      <c r="E16" s="85">
        <f t="shared" si="0"/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37</v>
      </c>
      <c r="B17" s="184"/>
      <c r="C17" s="187"/>
      <c r="D17" s="188"/>
      <c r="E17" s="85">
        <f t="shared" si="0"/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69</v>
      </c>
      <c r="B18" s="184"/>
      <c r="C18" s="187"/>
      <c r="D18" s="188"/>
      <c r="E18" s="128">
        <f t="shared" si="0"/>
        <v>0</v>
      </c>
      <c r="F18" s="189"/>
      <c r="G18" s="9"/>
      <c r="H18" s="9"/>
      <c r="I18" s="9"/>
      <c r="J18" s="9"/>
      <c r="K18" s="9"/>
      <c r="L18" s="9"/>
      <c r="M18" s="9"/>
    </row>
    <row r="19" spans="1:13" s="199" customFormat="1" ht="15.75" x14ac:dyDescent="0.2">
      <c r="A19" s="190" t="s">
        <v>70</v>
      </c>
      <c r="B19" s="184"/>
      <c r="C19" s="187"/>
      <c r="D19" s="188"/>
      <c r="E19" s="128">
        <f t="shared" si="0"/>
        <v>0</v>
      </c>
      <c r="F19" s="189"/>
      <c r="G19" s="9"/>
      <c r="H19" s="9"/>
      <c r="I19" s="9"/>
      <c r="J19" s="9"/>
      <c r="K19" s="9"/>
      <c r="L19" s="9"/>
      <c r="M19" s="9"/>
    </row>
    <row r="20" spans="1:13" s="10" customFormat="1" ht="15.75" x14ac:dyDescent="0.2">
      <c r="A20" s="190" t="s">
        <v>186</v>
      </c>
      <c r="B20" s="184"/>
      <c r="C20" s="187"/>
      <c r="D20" s="188"/>
      <c r="E20" s="128">
        <f t="shared" si="0"/>
        <v>0</v>
      </c>
      <c r="F20" s="189"/>
      <c r="G20" s="9"/>
      <c r="H20" s="9"/>
      <c r="I20" s="9"/>
      <c r="J20" s="9"/>
      <c r="K20" s="9"/>
      <c r="L20" s="9"/>
      <c r="M20" s="9"/>
    </row>
    <row r="21" spans="1:13" ht="21.75" customHeight="1" thickBot="1" x14ac:dyDescent="0.25">
      <c r="A21" s="406" t="s">
        <v>101</v>
      </c>
      <c r="B21" s="407"/>
      <c r="C21" s="391"/>
      <c r="D21" s="392"/>
      <c r="E21" s="392"/>
      <c r="F21" s="393"/>
    </row>
    <row r="22" spans="1:13" ht="25.5" customHeight="1" thickBot="1" x14ac:dyDescent="0.25">
      <c r="A22" s="408" t="s">
        <v>102</v>
      </c>
      <c r="B22" s="409"/>
      <c r="C22" s="409"/>
      <c r="D22" s="409"/>
      <c r="E22" s="409"/>
      <c r="F22" s="410"/>
    </row>
    <row r="23" spans="1:13" s="2" customFormat="1" ht="18" customHeight="1" thickBot="1" x14ac:dyDescent="0.25">
      <c r="A23" s="422" t="s">
        <v>93</v>
      </c>
      <c r="B23" s="423"/>
      <c r="C23" s="129"/>
      <c r="D23" s="129"/>
      <c r="E23" s="111">
        <f>+E24+E29</f>
        <v>0</v>
      </c>
      <c r="F23" s="112">
        <f>+F24+F29</f>
        <v>0</v>
      </c>
      <c r="G23" s="7"/>
      <c r="H23" s="7"/>
      <c r="I23" s="7"/>
      <c r="J23" s="8"/>
      <c r="K23" s="8"/>
      <c r="L23" s="8"/>
      <c r="M23" s="8"/>
    </row>
    <row r="24" spans="1:13" s="2" customFormat="1" ht="18.75" customHeight="1" x14ac:dyDescent="0.2">
      <c r="A24" s="130"/>
      <c r="B24" s="131" t="str">
        <f>B5</f>
        <v>Az aktuális évben</v>
      </c>
      <c r="C24" s="132"/>
      <c r="D24" s="133"/>
      <c r="E24" s="134">
        <f>SUM(E25:E28)</f>
        <v>0</v>
      </c>
      <c r="F24" s="116">
        <f>SUM(F25:F28)</f>
        <v>0</v>
      </c>
      <c r="G24" s="7"/>
      <c r="H24" s="7"/>
      <c r="I24" s="7"/>
      <c r="J24" s="8"/>
      <c r="K24" s="8"/>
      <c r="L24" s="8"/>
      <c r="M24" s="8"/>
    </row>
    <row r="25" spans="1:13" s="2" customFormat="1" ht="37.5" customHeight="1" x14ac:dyDescent="0.2">
      <c r="A25" s="135"/>
      <c r="B25" s="136" t="s">
        <v>103</v>
      </c>
      <c r="C25" s="400"/>
      <c r="D25" s="400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50.25" customHeight="1" x14ac:dyDescent="0.2">
      <c r="A26" s="135"/>
      <c r="B26" s="136" t="s">
        <v>104</v>
      </c>
      <c r="C26" s="399"/>
      <c r="D26" s="400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37.5" customHeight="1" x14ac:dyDescent="0.2">
      <c r="A27" s="135"/>
      <c r="B27" s="136" t="s">
        <v>105</v>
      </c>
      <c r="C27" s="399"/>
      <c r="D27" s="400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s="2" customFormat="1" ht="49.9" customHeight="1" x14ac:dyDescent="0.2">
      <c r="A28" s="135"/>
      <c r="B28" s="136" t="s">
        <v>106</v>
      </c>
      <c r="C28" s="399"/>
      <c r="D28" s="400"/>
      <c r="E28" s="104">
        <v>0</v>
      </c>
      <c r="F28" s="137">
        <f>+E28</f>
        <v>0</v>
      </c>
      <c r="G28" s="7"/>
      <c r="H28" s="7"/>
      <c r="I28" s="7"/>
      <c r="J28" s="8"/>
      <c r="K28" s="8"/>
      <c r="L28" s="8"/>
      <c r="M28" s="8"/>
    </row>
    <row r="29" spans="1:13" ht="18" customHeight="1" x14ac:dyDescent="0.2">
      <c r="A29" s="121"/>
      <c r="B29" s="401" t="s">
        <v>184</v>
      </c>
      <c r="C29" s="402"/>
      <c r="D29" s="110"/>
      <c r="E29" s="177">
        <f>SUM(E30:E33)</f>
        <v>0</v>
      </c>
      <c r="F29" s="176">
        <f>SUM(F30:F33)</f>
        <v>0</v>
      </c>
      <c r="G29" s="1"/>
      <c r="H29" s="1"/>
      <c r="I29" s="1"/>
    </row>
    <row r="30" spans="1:13" ht="18" x14ac:dyDescent="0.2">
      <c r="A30" s="121"/>
      <c r="B30" s="119">
        <v>2013</v>
      </c>
      <c r="C30" s="399"/>
      <c r="D30" s="400"/>
      <c r="E30" s="104">
        <v>0</v>
      </c>
      <c r="F30" s="138">
        <f>E30/1.035</f>
        <v>0</v>
      </c>
      <c r="G30" s="1"/>
      <c r="H30" s="1"/>
      <c r="I30" s="1"/>
    </row>
    <row r="31" spans="1:13" ht="18" x14ac:dyDescent="0.2">
      <c r="A31" s="121"/>
      <c r="B31" s="119">
        <f>+B30+1</f>
        <v>2014</v>
      </c>
      <c r="C31" s="193"/>
      <c r="D31" s="194"/>
      <c r="E31" s="192">
        <v>0</v>
      </c>
      <c r="F31" s="139">
        <f>E31/1.035^2</f>
        <v>0</v>
      </c>
      <c r="G31" s="1"/>
      <c r="H31" s="1"/>
      <c r="I31" s="1"/>
    </row>
    <row r="32" spans="1:13" ht="18" x14ac:dyDescent="0.2">
      <c r="A32" s="121"/>
      <c r="B32" s="119">
        <f>+B31+1</f>
        <v>2015</v>
      </c>
      <c r="C32" s="193"/>
      <c r="D32" s="194"/>
      <c r="E32" s="192">
        <v>0</v>
      </c>
      <c r="F32" s="139">
        <f>E32/1.035^3</f>
        <v>0</v>
      </c>
      <c r="G32" s="1"/>
      <c r="H32" s="1"/>
      <c r="I32" s="1"/>
    </row>
    <row r="33" spans="1:14" ht="18" x14ac:dyDescent="0.2">
      <c r="A33" s="121"/>
      <c r="B33" s="119">
        <f>+B32+1</f>
        <v>2016</v>
      </c>
      <c r="C33" s="399"/>
      <c r="D33" s="400"/>
      <c r="E33" s="104">
        <v>0</v>
      </c>
      <c r="F33" s="139">
        <f>E33/1.035^4</f>
        <v>0</v>
      </c>
      <c r="G33" s="1"/>
      <c r="H33" s="1"/>
      <c r="I33" s="1"/>
    </row>
    <row r="34" spans="1:14" s="2" customFormat="1" ht="26.45" customHeight="1" thickBot="1" x14ac:dyDescent="0.25">
      <c r="A34" s="435" t="s">
        <v>101</v>
      </c>
      <c r="B34" s="436"/>
      <c r="C34" s="403" t="s">
        <v>198</v>
      </c>
      <c r="D34" s="404"/>
      <c r="E34" s="404"/>
      <c r="F34" s="405"/>
      <c r="G34" s="4"/>
      <c r="H34" s="4"/>
      <c r="I34" s="4"/>
      <c r="J34" s="11"/>
      <c r="K34" s="8"/>
      <c r="L34" s="8"/>
      <c r="M34" s="8"/>
    </row>
    <row r="35" spans="1:14" s="2" customFormat="1" ht="9" customHeight="1" thickBot="1" x14ac:dyDescent="0.25">
      <c r="A35" s="37"/>
      <c r="B35" s="38"/>
      <c r="C35" s="39"/>
      <c r="D35" s="39"/>
      <c r="E35" s="39"/>
      <c r="F35" s="40"/>
      <c r="G35" s="4"/>
      <c r="H35" s="4"/>
      <c r="I35" s="4"/>
      <c r="J35" s="11"/>
      <c r="K35" s="8"/>
      <c r="L35" s="8"/>
      <c r="M35" s="8"/>
    </row>
    <row r="36" spans="1:14" s="2" customFormat="1" ht="33" customHeight="1" thickBot="1" x14ac:dyDescent="0.25">
      <c r="A36" s="437" t="s">
        <v>107</v>
      </c>
      <c r="B36" s="438"/>
      <c r="C36" s="438"/>
      <c r="D36" s="438"/>
      <c r="E36" s="438"/>
      <c r="F36" s="439"/>
      <c r="G36" s="4"/>
      <c r="H36" s="4"/>
      <c r="I36" s="4"/>
      <c r="J36" s="11"/>
      <c r="K36" s="8"/>
      <c r="L36" s="8"/>
      <c r="M36" s="8"/>
    </row>
    <row r="37" spans="1:14" s="2" customFormat="1" ht="18.75" thickBot="1" x14ac:dyDescent="0.25">
      <c r="A37" s="411"/>
      <c r="B37" s="412"/>
      <c r="C37" s="140" t="s">
        <v>33</v>
      </c>
      <c r="D37" s="140" t="s">
        <v>34</v>
      </c>
      <c r="E37" s="141" t="s">
        <v>75</v>
      </c>
      <c r="F37" s="142" t="s">
        <v>76</v>
      </c>
      <c r="G37" s="7"/>
      <c r="H37" s="7"/>
      <c r="I37" s="7"/>
      <c r="J37" s="8"/>
      <c r="K37" s="8"/>
      <c r="L37" s="8"/>
      <c r="M37" s="8"/>
    </row>
    <row r="38" spans="1:14" s="2" customFormat="1" ht="18.75" thickBot="1" x14ac:dyDescent="0.25">
      <c r="A38" s="440" t="s">
        <v>93</v>
      </c>
      <c r="B38" s="441"/>
      <c r="C38" s="110"/>
      <c r="D38" s="110"/>
      <c r="E38" s="111">
        <f>+E39+E42</f>
        <v>0</v>
      </c>
      <c r="F38" s="112">
        <f>+F39+F42</f>
        <v>0</v>
      </c>
      <c r="G38" s="7"/>
      <c r="H38" s="7"/>
      <c r="I38" s="7"/>
      <c r="J38" s="8"/>
      <c r="K38" s="8"/>
      <c r="L38" s="8"/>
      <c r="M38" s="8"/>
    </row>
    <row r="39" spans="1:14" s="2" customFormat="1" ht="18" customHeight="1" x14ac:dyDescent="0.2">
      <c r="A39" s="380"/>
      <c r="B39" s="114" t="str">
        <f>B5</f>
        <v>Az aktuális évben</v>
      </c>
      <c r="C39" s="84">
        <f>+C40+C41</f>
        <v>0</v>
      </c>
      <c r="D39" s="84">
        <f>+D40+D41</f>
        <v>0</v>
      </c>
      <c r="E39" s="115">
        <f>+E40+E41</f>
        <v>0</v>
      </c>
      <c r="F39" s="116">
        <f>+F40+F41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381"/>
      <c r="B40" s="117" t="s">
        <v>95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s="2" customFormat="1" ht="18" x14ac:dyDescent="0.2">
      <c r="A41" s="381"/>
      <c r="B41" s="117" t="s">
        <v>96</v>
      </c>
      <c r="C41" s="104">
        <v>0</v>
      </c>
      <c r="D41" s="104">
        <v>0</v>
      </c>
      <c r="E41" s="85">
        <f>+(C41+D41)/2</f>
        <v>0</v>
      </c>
      <c r="F41" s="118">
        <f>+E41</f>
        <v>0</v>
      </c>
      <c r="G41" s="7"/>
      <c r="H41" s="7"/>
      <c r="I41" s="7"/>
      <c r="J41" s="8"/>
      <c r="K41" s="8"/>
      <c r="L41" s="8"/>
      <c r="M41" s="8"/>
    </row>
    <row r="42" spans="1:14" ht="18" x14ac:dyDescent="0.2">
      <c r="A42" s="381"/>
      <c r="B42" s="178" t="s">
        <v>184</v>
      </c>
      <c r="C42" s="177">
        <f>+C43+C44+C45+C46</f>
        <v>0</v>
      </c>
      <c r="D42" s="177">
        <f>+D43+D44+D45+D46</f>
        <v>0</v>
      </c>
      <c r="E42" s="177">
        <f>SUM(E43:E46)</f>
        <v>0</v>
      </c>
      <c r="F42" s="175">
        <f>SUM(F43:F46)</f>
        <v>0</v>
      </c>
      <c r="G42" s="1"/>
      <c r="H42" s="1"/>
      <c r="I42" s="1"/>
    </row>
    <row r="43" spans="1:14" ht="18" x14ac:dyDescent="0.2">
      <c r="A43" s="381"/>
      <c r="B43" s="119">
        <v>2013</v>
      </c>
      <c r="C43" s="104">
        <v>0</v>
      </c>
      <c r="D43" s="104">
        <v>0</v>
      </c>
      <c r="E43" s="128">
        <f>+(C43+D43)/2</f>
        <v>0</v>
      </c>
      <c r="F43" s="120">
        <f>E43/1.035</f>
        <v>0</v>
      </c>
      <c r="G43" s="1"/>
      <c r="H43" s="1"/>
      <c r="I43" s="1"/>
    </row>
    <row r="44" spans="1:14" ht="18" x14ac:dyDescent="0.2">
      <c r="A44" s="382"/>
      <c r="B44" s="174">
        <f>+B43+1</f>
        <v>2014</v>
      </c>
      <c r="C44" s="104">
        <v>0</v>
      </c>
      <c r="D44" s="104">
        <v>0</v>
      </c>
      <c r="E44" s="128">
        <f>+(C44+D44)/2</f>
        <v>0</v>
      </c>
      <c r="F44" s="120">
        <f>E44/1.035^2</f>
        <v>0</v>
      </c>
      <c r="G44" s="1"/>
      <c r="H44" s="1"/>
      <c r="I44" s="1"/>
    </row>
    <row r="45" spans="1:14" ht="18" x14ac:dyDescent="0.2">
      <c r="A45" s="195"/>
      <c r="B45" s="174">
        <f>+B44+1</f>
        <v>2015</v>
      </c>
      <c r="C45" s="192">
        <v>0</v>
      </c>
      <c r="D45" s="192">
        <v>0</v>
      </c>
      <c r="E45" s="128">
        <f>+(C45+D45)/2</f>
        <v>0</v>
      </c>
      <c r="F45" s="120">
        <f>E45/1.035^3</f>
        <v>0</v>
      </c>
      <c r="G45" s="1"/>
      <c r="H45" s="1"/>
      <c r="I45" s="1"/>
    </row>
    <row r="46" spans="1:14" ht="18" x14ac:dyDescent="0.2">
      <c r="A46" s="195"/>
      <c r="B46" s="174">
        <f>+B45+1</f>
        <v>2016</v>
      </c>
      <c r="C46" s="192">
        <v>0</v>
      </c>
      <c r="D46" s="192">
        <v>0</v>
      </c>
      <c r="E46" s="128">
        <f>+(C46+D46)/2</f>
        <v>0</v>
      </c>
      <c r="F46" s="120">
        <f>E46/1.035^4</f>
        <v>0</v>
      </c>
      <c r="G46" s="1"/>
      <c r="H46" s="1"/>
      <c r="I46" s="1"/>
    </row>
    <row r="47" spans="1:14" ht="21.4" customHeight="1" thickBot="1" x14ac:dyDescent="0.25">
      <c r="A47" s="413" t="s">
        <v>108</v>
      </c>
      <c r="B47" s="414"/>
      <c r="C47" s="414"/>
      <c r="D47" s="414"/>
      <c r="E47" s="414"/>
      <c r="F47" s="415"/>
    </row>
    <row r="48" spans="1:14" s="6" customFormat="1" ht="15.75" x14ac:dyDescent="0.25">
      <c r="A48" s="143"/>
      <c r="B48" s="144" t="s">
        <v>98</v>
      </c>
      <c r="C48" s="144" t="s">
        <v>36</v>
      </c>
      <c r="D48" s="144" t="s">
        <v>35</v>
      </c>
      <c r="E48" s="145" t="s">
        <v>99</v>
      </c>
      <c r="F48" s="146" t="s">
        <v>100</v>
      </c>
      <c r="N48"/>
    </row>
    <row r="49" spans="1:14" s="6" customFormat="1" ht="15.75" x14ac:dyDescent="0.2">
      <c r="A49" s="147" t="s">
        <v>24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25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37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5.75" x14ac:dyDescent="0.2">
      <c r="A52" s="147" t="s">
        <v>69</v>
      </c>
      <c r="B52" s="148"/>
      <c r="C52" s="127"/>
      <c r="D52" s="104"/>
      <c r="E52" s="85">
        <f>+C52*D52</f>
        <v>0</v>
      </c>
      <c r="F52" s="149"/>
      <c r="N52"/>
    </row>
    <row r="53" spans="1:14" s="6" customFormat="1" ht="16.5" thickBot="1" x14ac:dyDescent="0.25">
      <c r="A53" s="150" t="s">
        <v>26</v>
      </c>
      <c r="B53" s="151"/>
      <c r="C53" s="152"/>
      <c r="D53" s="153"/>
      <c r="E53" s="154">
        <f>+C53*D53</f>
        <v>0</v>
      </c>
      <c r="F53" s="155"/>
      <c r="N53"/>
    </row>
    <row r="54" spans="1:14" s="6" customFormat="1" ht="24" customHeight="1" thickBot="1" x14ac:dyDescent="0.25">
      <c r="A54" s="416" t="s">
        <v>109</v>
      </c>
      <c r="B54" s="417"/>
      <c r="C54" s="417"/>
      <c r="D54" s="417"/>
      <c r="E54" s="417"/>
      <c r="F54" s="418"/>
      <c r="N54"/>
    </row>
    <row r="55" spans="1:14" s="6" customFormat="1" ht="18.75" customHeight="1" x14ac:dyDescent="0.2">
      <c r="A55" s="419" t="s">
        <v>113</v>
      </c>
      <c r="B55" s="420"/>
      <c r="C55" s="420"/>
      <c r="D55" s="421"/>
      <c r="E55" s="425" t="s">
        <v>28</v>
      </c>
      <c r="F55" s="426"/>
      <c r="N55"/>
    </row>
    <row r="56" spans="1:14" s="6" customFormat="1" ht="18" customHeight="1" thickBot="1" x14ac:dyDescent="0.25">
      <c r="A56" s="156"/>
      <c r="B56" s="427" t="s">
        <v>110</v>
      </c>
      <c r="C56" s="427"/>
      <c r="D56" s="427"/>
      <c r="E56" s="153">
        <v>0</v>
      </c>
      <c r="F56" s="157">
        <f>+E56</f>
        <v>0</v>
      </c>
      <c r="N56"/>
    </row>
    <row r="57" spans="1:14" s="6" customFormat="1" ht="9.75" customHeight="1" thickBot="1" x14ac:dyDescent="0.25">
      <c r="A57" s="41"/>
      <c r="B57" s="42"/>
      <c r="C57" s="42"/>
      <c r="D57" s="42"/>
      <c r="E57" s="43"/>
      <c r="F57" s="44"/>
      <c r="N57"/>
    </row>
    <row r="58" spans="1:14" s="6" customFormat="1" ht="24" customHeight="1" x14ac:dyDescent="0.2">
      <c r="A58" s="432" t="s">
        <v>122</v>
      </c>
      <c r="B58" s="433"/>
      <c r="C58" s="433"/>
      <c r="D58" s="433"/>
      <c r="E58" s="433"/>
      <c r="F58" s="434"/>
      <c r="N58"/>
    </row>
    <row r="59" spans="1:14" s="6" customFormat="1" ht="23.1" customHeight="1" x14ac:dyDescent="0.2">
      <c r="A59" s="383" t="s">
        <v>185</v>
      </c>
      <c r="B59" s="384"/>
      <c r="C59" s="384"/>
      <c r="D59" s="384"/>
      <c r="E59" s="384"/>
      <c r="F59" s="385"/>
      <c r="N59"/>
    </row>
    <row r="60" spans="1:14" s="6" customFormat="1" ht="18.75" customHeight="1" thickBot="1" x14ac:dyDescent="0.25">
      <c r="A60" s="430" t="s">
        <v>38</v>
      </c>
      <c r="B60" s="431"/>
      <c r="C60" s="431"/>
      <c r="D60" s="431"/>
      <c r="E60" s="442">
        <v>0</v>
      </c>
      <c r="F60" s="443"/>
      <c r="N60"/>
    </row>
    <row r="61" spans="1:14" s="6" customFormat="1" ht="14.25" customHeight="1" thickBot="1" x14ac:dyDescent="0.25">
      <c r="A61" s="450"/>
      <c r="B61" s="450"/>
      <c r="C61" s="450"/>
      <c r="D61" s="450"/>
      <c r="E61" s="450"/>
      <c r="F61" s="450"/>
      <c r="N61"/>
    </row>
    <row r="62" spans="1:14" s="6" customFormat="1" ht="24" customHeight="1" x14ac:dyDescent="0.2">
      <c r="A62" s="444" t="s">
        <v>39</v>
      </c>
      <c r="B62" s="445"/>
      <c r="C62" s="445"/>
      <c r="D62" s="445"/>
      <c r="E62" s="445"/>
      <c r="F62" s="446"/>
      <c r="N62"/>
    </row>
    <row r="63" spans="1:14" s="6" customFormat="1" ht="29.25" customHeight="1" x14ac:dyDescent="0.2">
      <c r="A63" s="447" t="s">
        <v>128</v>
      </c>
      <c r="B63" s="448"/>
      <c r="C63" s="448"/>
      <c r="D63" s="449"/>
      <c r="E63" s="425" t="s">
        <v>28</v>
      </c>
      <c r="F63" s="426"/>
      <c r="M63"/>
    </row>
    <row r="64" spans="1:14" s="6" customFormat="1" ht="23.85" customHeight="1" x14ac:dyDescent="0.2">
      <c r="A64" s="383" t="s">
        <v>111</v>
      </c>
      <c r="B64" s="384"/>
      <c r="C64" s="384"/>
      <c r="D64" s="384"/>
      <c r="E64" s="384"/>
      <c r="F64" s="385"/>
      <c r="N64"/>
    </row>
    <row r="65" spans="1:14" s="6" customFormat="1" ht="15.75" x14ac:dyDescent="0.2">
      <c r="A65" s="451" t="s">
        <v>40</v>
      </c>
      <c r="B65" s="424"/>
      <c r="C65" s="424" t="s">
        <v>41</v>
      </c>
      <c r="D65" s="338" t="s">
        <v>42</v>
      </c>
      <c r="E65" s="338"/>
      <c r="F65" s="339"/>
      <c r="N65"/>
    </row>
    <row r="66" spans="1:14" s="6" customFormat="1" ht="15.75" x14ac:dyDescent="0.2">
      <c r="A66" s="451"/>
      <c r="B66" s="424"/>
      <c r="C66" s="424"/>
      <c r="D66" s="338" t="s">
        <v>43</v>
      </c>
      <c r="E66" s="338"/>
      <c r="F66" s="339"/>
      <c r="N66"/>
    </row>
    <row r="67" spans="1:14" s="5" customFormat="1" ht="15.75" x14ac:dyDescent="0.2">
      <c r="A67" s="451"/>
      <c r="B67" s="424"/>
      <c r="C67" s="424"/>
      <c r="D67" s="117" t="s">
        <v>112</v>
      </c>
      <c r="E67" s="428">
        <v>0</v>
      </c>
      <c r="F67" s="429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51"/>
      <c r="B68" s="424"/>
      <c r="C68" s="424" t="s">
        <v>73</v>
      </c>
      <c r="D68" s="338" t="s">
        <v>42</v>
      </c>
      <c r="E68" s="338"/>
      <c r="F68" s="339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51"/>
      <c r="B69" s="424"/>
      <c r="C69" s="424"/>
      <c r="D69" s="338" t="s">
        <v>43</v>
      </c>
      <c r="E69" s="338"/>
      <c r="F69" s="339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51"/>
      <c r="B70" s="424"/>
      <c r="C70" s="424"/>
      <c r="D70" s="117" t="s">
        <v>112</v>
      </c>
      <c r="E70" s="428">
        <v>0</v>
      </c>
      <c r="F70" s="429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51"/>
      <c r="B71" s="424"/>
      <c r="C71" s="424" t="s">
        <v>74</v>
      </c>
      <c r="D71" s="338" t="s">
        <v>42</v>
      </c>
      <c r="E71" s="338"/>
      <c r="F71" s="339"/>
      <c r="G71" s="6"/>
      <c r="H71" s="6"/>
      <c r="I71" s="6"/>
      <c r="J71" s="6"/>
      <c r="K71" s="6"/>
      <c r="L71" s="6"/>
      <c r="M71" s="6"/>
      <c r="N71"/>
    </row>
    <row r="72" spans="1:14" s="5" customFormat="1" ht="15.75" x14ac:dyDescent="0.2">
      <c r="A72" s="451"/>
      <c r="B72" s="424"/>
      <c r="C72" s="424"/>
      <c r="D72" s="338" t="s">
        <v>43</v>
      </c>
      <c r="E72" s="338"/>
      <c r="F72" s="339"/>
      <c r="G72" s="6"/>
      <c r="H72" s="6"/>
      <c r="I72" s="6"/>
      <c r="J72" s="6"/>
      <c r="K72" s="6"/>
      <c r="L72" s="6"/>
      <c r="M72" s="6"/>
      <c r="N72"/>
    </row>
    <row r="73" spans="1:14" s="5" customFormat="1" ht="16.5" thickBot="1" x14ac:dyDescent="0.25">
      <c r="A73" s="430"/>
      <c r="B73" s="431"/>
      <c r="C73" s="431"/>
      <c r="D73" s="158" t="s">
        <v>112</v>
      </c>
      <c r="E73" s="442">
        <v>0</v>
      </c>
      <c r="F73" s="44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  <row r="79" spans="1:14" s="5" customFormat="1" x14ac:dyDescent="0.2">
      <c r="A79"/>
      <c r="B79"/>
      <c r="C79"/>
      <c r="D79"/>
      <c r="E79"/>
      <c r="F79"/>
      <c r="G79" s="6"/>
      <c r="H79" s="6"/>
      <c r="I79" s="6"/>
      <c r="J79" s="6"/>
      <c r="K79" s="6"/>
      <c r="L79" s="6"/>
      <c r="M79" s="6"/>
      <c r="N79"/>
    </row>
  </sheetData>
  <sheetProtection password="C724" sheet="1" objects="1" scenarios="1" formatCells="0" formatColumns="0" formatRows="0" insertRows="0" insertHyperlinks="0" deleteRows="0" sort="0"/>
  <mergeCells count="50">
    <mergeCell ref="C71:C73"/>
    <mergeCell ref="D71:F71"/>
    <mergeCell ref="D72:F72"/>
    <mergeCell ref="E73:F73"/>
    <mergeCell ref="E60:F60"/>
    <mergeCell ref="A62:F62"/>
    <mergeCell ref="A63:D63"/>
    <mergeCell ref="E63:F63"/>
    <mergeCell ref="A61:F61"/>
    <mergeCell ref="A65:B73"/>
    <mergeCell ref="C65:C67"/>
    <mergeCell ref="D65:F65"/>
    <mergeCell ref="E67:F67"/>
    <mergeCell ref="A23:B23"/>
    <mergeCell ref="D69:F69"/>
    <mergeCell ref="C25:D25"/>
    <mergeCell ref="C68:C70"/>
    <mergeCell ref="D68:F68"/>
    <mergeCell ref="E55:F55"/>
    <mergeCell ref="B56:D56"/>
    <mergeCell ref="E70:F70"/>
    <mergeCell ref="A60:D60"/>
    <mergeCell ref="C30:D30"/>
    <mergeCell ref="C33:D33"/>
    <mergeCell ref="A64:F64"/>
    <mergeCell ref="A58:F58"/>
    <mergeCell ref="A34:B34"/>
    <mergeCell ref="A36:F36"/>
    <mergeCell ref="A38:B38"/>
    <mergeCell ref="A37:B37"/>
    <mergeCell ref="A47:F47"/>
    <mergeCell ref="A54:F54"/>
    <mergeCell ref="A55:D55"/>
    <mergeCell ref="D66:F66"/>
    <mergeCell ref="A7:A9"/>
    <mergeCell ref="A39:A44"/>
    <mergeCell ref="A59:F59"/>
    <mergeCell ref="A1:F1"/>
    <mergeCell ref="A2:F2"/>
    <mergeCell ref="A4:B4"/>
    <mergeCell ref="C21:F21"/>
    <mergeCell ref="A3:B3"/>
    <mergeCell ref="A13:F13"/>
    <mergeCell ref="C27:D27"/>
    <mergeCell ref="B29:C29"/>
    <mergeCell ref="C26:D26"/>
    <mergeCell ref="C28:D28"/>
    <mergeCell ref="C34:F34"/>
    <mergeCell ref="A21:B21"/>
    <mergeCell ref="A22:F22"/>
  </mergeCells>
  <conditionalFormatting sqref="A56:F56">
    <cfRule type="expression" dxfId="18" priority="5">
      <formula>EXACT($E$55,"nem")</formula>
    </cfRule>
  </conditionalFormatting>
  <conditionalFormatting sqref="A65:F73">
    <cfRule type="expression" dxfId="17" priority="2">
      <formula>EXACT($E$63,"nem")</formula>
    </cfRule>
  </conditionalFormatting>
  <conditionalFormatting sqref="A64:F64">
    <cfRule type="expression" dxfId="16" priority="1">
      <formula>EXACT($E$63,"igen ")</formula>
    </cfRule>
  </conditionalFormatting>
  <dataValidations count="2">
    <dataValidation type="list" allowBlank="1" showInputMessage="1" showErrorMessage="1" sqref="E63 E55">
      <formula1>lista_1</formula1>
    </dataValidation>
    <dataValidation type="list" allowBlank="1" showInputMessage="1" showErrorMessage="1" sqref="E64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5" max="5" man="1"/>
  </rowBreaks>
  <ignoredErrors>
    <ignoredError sqref="E20 F43:F44 E53 F9:F10 B44 F30 E1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00" zoomScaleSheetLayoutView="85" workbookViewId="0">
      <selection activeCell="C40" sqref="C40"/>
    </sheetView>
  </sheetViews>
  <sheetFormatPr defaultColWidth="8.85546875" defaultRowHeight="12.75" x14ac:dyDescent="0.2"/>
  <cols>
    <col min="1" max="2" width="23.28515625" customWidth="1"/>
    <col min="3" max="3" width="26.28515625" customWidth="1"/>
    <col min="4" max="4" width="36.28515625" customWidth="1"/>
  </cols>
  <sheetData>
    <row r="1" spans="1:6" ht="29.25" customHeight="1" thickBot="1" x14ac:dyDescent="0.25">
      <c r="A1" s="487" t="s">
        <v>146</v>
      </c>
      <c r="B1" s="488"/>
      <c r="C1" s="488"/>
      <c r="D1" s="489"/>
      <c r="E1" s="3"/>
      <c r="F1" s="3"/>
    </row>
    <row r="2" spans="1:6" ht="21.4" customHeight="1" thickBot="1" x14ac:dyDescent="0.25">
      <c r="A2" s="472" t="s">
        <v>44</v>
      </c>
      <c r="B2" s="473"/>
      <c r="C2" s="473"/>
      <c r="D2" s="474"/>
      <c r="E2" s="3"/>
      <c r="F2" s="3"/>
    </row>
    <row r="3" spans="1:6" ht="21.4" customHeight="1" x14ac:dyDescent="0.2">
      <c r="A3" s="45"/>
      <c r="B3" s="159" t="s">
        <v>16</v>
      </c>
      <c r="C3" s="160">
        <v>0</v>
      </c>
      <c r="D3" s="161" t="s">
        <v>17</v>
      </c>
    </row>
    <row r="4" spans="1:6" ht="45.75" customHeight="1" x14ac:dyDescent="0.2">
      <c r="A4" s="46"/>
      <c r="B4" s="162" t="s">
        <v>45</v>
      </c>
      <c r="C4" s="454"/>
      <c r="D4" s="455"/>
    </row>
    <row r="5" spans="1:6" ht="48.75" customHeight="1" x14ac:dyDescent="0.2">
      <c r="A5" s="456"/>
      <c r="B5" s="460" t="s">
        <v>46</v>
      </c>
      <c r="C5" s="461"/>
      <c r="D5" s="462"/>
    </row>
    <row r="6" spans="1:6" ht="48.75" customHeight="1" x14ac:dyDescent="0.2">
      <c r="A6" s="456"/>
      <c r="B6" s="464" t="s">
        <v>47</v>
      </c>
      <c r="C6" s="464"/>
      <c r="D6" s="465"/>
    </row>
    <row r="7" spans="1:6" ht="21.4" customHeight="1" x14ac:dyDescent="0.2">
      <c r="A7" s="46"/>
      <c r="B7" s="163" t="s">
        <v>18</v>
      </c>
      <c r="C7" s="179">
        <v>0</v>
      </c>
      <c r="D7" s="164" t="s">
        <v>17</v>
      </c>
    </row>
    <row r="8" spans="1:6" ht="45.75" customHeight="1" x14ac:dyDescent="0.2">
      <c r="A8" s="46"/>
      <c r="B8" s="162" t="s">
        <v>45</v>
      </c>
      <c r="C8" s="454"/>
      <c r="D8" s="455"/>
    </row>
    <row r="9" spans="1:6" ht="48.75" customHeight="1" x14ac:dyDescent="0.2">
      <c r="A9" s="46"/>
      <c r="B9" s="469" t="s">
        <v>48</v>
      </c>
      <c r="C9" s="470"/>
      <c r="D9" s="471"/>
    </row>
    <row r="10" spans="1:6" ht="20.25" customHeight="1" thickBot="1" x14ac:dyDescent="0.25">
      <c r="A10" s="47"/>
      <c r="B10" s="475" t="s">
        <v>164</v>
      </c>
      <c r="C10" s="476"/>
      <c r="D10" s="477"/>
    </row>
    <row r="11" spans="1:6" ht="23.25" customHeight="1" thickBot="1" x14ac:dyDescent="0.25">
      <c r="A11" s="472" t="s">
        <v>19</v>
      </c>
      <c r="B11" s="473"/>
      <c r="C11" s="473"/>
      <c r="D11" s="474"/>
    </row>
    <row r="12" spans="1:6" ht="21.4" customHeight="1" x14ac:dyDescent="0.2">
      <c r="A12" s="45"/>
      <c r="B12" s="490" t="s">
        <v>16</v>
      </c>
      <c r="C12" s="481"/>
      <c r="D12" s="482"/>
    </row>
    <row r="13" spans="1:6" ht="39.4" customHeight="1" x14ac:dyDescent="0.2">
      <c r="A13" s="46"/>
      <c r="B13" s="162" t="s">
        <v>49</v>
      </c>
      <c r="C13" s="454"/>
      <c r="D13" s="455"/>
    </row>
    <row r="14" spans="1:6" ht="48.75" customHeight="1" x14ac:dyDescent="0.2">
      <c r="A14" s="456"/>
      <c r="B14" s="460" t="s">
        <v>46</v>
      </c>
      <c r="C14" s="461"/>
      <c r="D14" s="462"/>
    </row>
    <row r="15" spans="1:6" ht="48.75" customHeight="1" x14ac:dyDescent="0.2">
      <c r="A15" s="456"/>
      <c r="B15" s="460" t="s">
        <v>47</v>
      </c>
      <c r="C15" s="461"/>
      <c r="D15" s="462"/>
    </row>
    <row r="16" spans="1:6" ht="21.4" customHeight="1" x14ac:dyDescent="0.2">
      <c r="A16" s="46"/>
      <c r="B16" s="452" t="s">
        <v>18</v>
      </c>
      <c r="C16" s="373"/>
      <c r="D16" s="453"/>
    </row>
    <row r="17" spans="1:4" ht="45.75" customHeight="1" x14ac:dyDescent="0.2">
      <c r="A17" s="46"/>
      <c r="B17" s="162" t="s">
        <v>49</v>
      </c>
      <c r="C17" s="454"/>
      <c r="D17" s="455"/>
    </row>
    <row r="18" spans="1:4" ht="48.75" customHeight="1" x14ac:dyDescent="0.2">
      <c r="A18" s="46"/>
      <c r="B18" s="469" t="s">
        <v>48</v>
      </c>
      <c r="C18" s="470"/>
      <c r="D18" s="471"/>
    </row>
    <row r="19" spans="1:4" ht="21.4" customHeight="1" thickBot="1" x14ac:dyDescent="0.25">
      <c r="A19" s="47"/>
      <c r="B19" s="475" t="s">
        <v>164</v>
      </c>
      <c r="C19" s="476"/>
      <c r="D19" s="477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72" t="s">
        <v>20</v>
      </c>
      <c r="B21" s="473"/>
      <c r="C21" s="473"/>
      <c r="D21" s="474"/>
    </row>
    <row r="22" spans="1:4" ht="21.4" customHeight="1" x14ac:dyDescent="0.2">
      <c r="A22" s="45"/>
      <c r="B22" s="481" t="s">
        <v>16</v>
      </c>
      <c r="C22" s="481"/>
      <c r="D22" s="482"/>
    </row>
    <row r="23" spans="1:4" ht="45.75" customHeight="1" x14ac:dyDescent="0.2">
      <c r="A23" s="46"/>
      <c r="B23" s="165" t="s">
        <v>180</v>
      </c>
      <c r="C23" s="454"/>
      <c r="D23" s="455"/>
    </row>
    <row r="24" spans="1:4" ht="48.75" customHeight="1" x14ac:dyDescent="0.2">
      <c r="A24" s="456"/>
      <c r="B24" s="470" t="s">
        <v>46</v>
      </c>
      <c r="C24" s="470"/>
      <c r="D24" s="471"/>
    </row>
    <row r="25" spans="1:4" ht="48.75" customHeight="1" x14ac:dyDescent="0.2">
      <c r="A25" s="457"/>
      <c r="B25" s="460" t="s">
        <v>47</v>
      </c>
      <c r="C25" s="461"/>
      <c r="D25" s="462"/>
    </row>
    <row r="26" spans="1:4" ht="21.4" customHeight="1" x14ac:dyDescent="0.2">
      <c r="A26" s="46"/>
      <c r="B26" s="478" t="s">
        <v>18</v>
      </c>
      <c r="C26" s="479"/>
      <c r="D26" s="480"/>
    </row>
    <row r="27" spans="1:4" ht="50.25" customHeight="1" x14ac:dyDescent="0.2">
      <c r="A27" s="46"/>
      <c r="B27" s="166" t="s">
        <v>180</v>
      </c>
      <c r="C27" s="458"/>
      <c r="D27" s="459"/>
    </row>
    <row r="28" spans="1:4" ht="48.75" customHeight="1" x14ac:dyDescent="0.2">
      <c r="A28" s="46"/>
      <c r="B28" s="483" t="s">
        <v>48</v>
      </c>
      <c r="C28" s="464"/>
      <c r="D28" s="465"/>
    </row>
    <row r="29" spans="1:4" ht="21.4" customHeight="1" thickBot="1" x14ac:dyDescent="0.25">
      <c r="A29" s="47"/>
      <c r="B29" s="475" t="s">
        <v>164</v>
      </c>
      <c r="C29" s="476"/>
      <c r="D29" s="477"/>
    </row>
    <row r="30" spans="1:4" ht="15" customHeight="1" thickBot="1" x14ac:dyDescent="0.25">
      <c r="A30" s="484"/>
      <c r="B30" s="485"/>
      <c r="C30" s="485"/>
      <c r="D30" s="486"/>
    </row>
    <row r="31" spans="1:4" ht="21.75" customHeight="1" x14ac:dyDescent="0.2">
      <c r="A31" s="466" t="s">
        <v>55</v>
      </c>
      <c r="B31" s="467"/>
      <c r="C31" s="467"/>
      <c r="D31" s="468"/>
    </row>
    <row r="32" spans="1:4" ht="35.65" customHeight="1" x14ac:dyDescent="0.2">
      <c r="A32" s="340" t="s">
        <v>14</v>
      </c>
      <c r="B32" s="341"/>
      <c r="C32" s="341"/>
      <c r="D32" s="173" t="s">
        <v>65</v>
      </c>
    </row>
    <row r="33" spans="1:4" ht="23.85" customHeight="1" x14ac:dyDescent="0.2">
      <c r="A33" s="463"/>
      <c r="B33" s="464"/>
      <c r="C33" s="464"/>
      <c r="D33" s="465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B12:D12"/>
    <mergeCell ref="B10:D10"/>
    <mergeCell ref="C13:D13"/>
    <mergeCell ref="A1:D1"/>
    <mergeCell ref="B5:D5"/>
    <mergeCell ref="B6:D6"/>
    <mergeCell ref="A5:A6"/>
    <mergeCell ref="C4:D4"/>
    <mergeCell ref="A33:D33"/>
    <mergeCell ref="A31:D31"/>
    <mergeCell ref="B18:D18"/>
    <mergeCell ref="A21:D21"/>
    <mergeCell ref="B24:D24"/>
    <mergeCell ref="C23:D23"/>
    <mergeCell ref="B29:D29"/>
    <mergeCell ref="B19:D19"/>
    <mergeCell ref="B26:D26"/>
    <mergeCell ref="B22:D22"/>
    <mergeCell ref="A32:C32"/>
    <mergeCell ref="B28:D28"/>
    <mergeCell ref="A30:D30"/>
    <mergeCell ref="B16:D16"/>
    <mergeCell ref="C17:D17"/>
    <mergeCell ref="A24:A25"/>
    <mergeCell ref="C27:D27"/>
    <mergeCell ref="B25:D25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="90" zoomScaleNormal="90" zoomScaleSheetLayoutView="100" zoomScalePageLayoutView="55" workbookViewId="0">
      <selection activeCell="B24" sqref="B24:D24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9" customHeight="1" x14ac:dyDescent="0.2">
      <c r="A1" s="533" t="s">
        <v>145</v>
      </c>
      <c r="B1" s="534"/>
      <c r="C1" s="534"/>
      <c r="D1" s="534"/>
      <c r="E1" s="534"/>
      <c r="F1" s="535"/>
    </row>
    <row r="2" spans="1:6" ht="18" x14ac:dyDescent="0.2">
      <c r="A2" s="530" t="s">
        <v>167</v>
      </c>
      <c r="B2" s="531"/>
      <c r="C2" s="531"/>
      <c r="D2" s="531"/>
      <c r="E2" s="531"/>
      <c r="F2" s="532"/>
    </row>
    <row r="3" spans="1:6" ht="21.4" customHeight="1" x14ac:dyDescent="0.2">
      <c r="A3" s="543" t="s">
        <v>168</v>
      </c>
      <c r="B3" s="544"/>
      <c r="C3" s="544"/>
      <c r="D3" s="342" t="s">
        <v>28</v>
      </c>
      <c r="E3" s="342"/>
      <c r="F3" s="368"/>
    </row>
    <row r="4" spans="1:6" ht="18" customHeight="1" x14ac:dyDescent="0.2">
      <c r="A4" s="548" t="s">
        <v>163</v>
      </c>
      <c r="B4" s="549"/>
      <c r="C4" s="549"/>
      <c r="D4" s="549"/>
      <c r="E4" s="549"/>
      <c r="F4" s="550"/>
    </row>
    <row r="5" spans="1:6" ht="38.25" customHeight="1" x14ac:dyDescent="0.2">
      <c r="A5" s="53" t="s">
        <v>158</v>
      </c>
      <c r="B5" s="49" t="s">
        <v>153</v>
      </c>
      <c r="C5" s="49" t="s">
        <v>165</v>
      </c>
      <c r="D5" s="49" t="s">
        <v>154</v>
      </c>
      <c r="E5" s="49" t="s">
        <v>155</v>
      </c>
      <c r="F5" s="54" t="s">
        <v>156</v>
      </c>
    </row>
    <row r="6" spans="1:6" ht="27.75" customHeight="1" x14ac:dyDescent="0.2">
      <c r="A6" s="53" t="s">
        <v>159</v>
      </c>
      <c r="B6" s="49" t="s">
        <v>160</v>
      </c>
      <c r="C6" s="49" t="s">
        <v>161</v>
      </c>
      <c r="D6" s="49" t="s">
        <v>162</v>
      </c>
      <c r="E6" s="49" t="s">
        <v>157</v>
      </c>
      <c r="F6" s="167"/>
    </row>
    <row r="7" spans="1:6" ht="73.5" customHeight="1" x14ac:dyDescent="0.2">
      <c r="A7" s="545" t="s">
        <v>169</v>
      </c>
      <c r="B7" s="546"/>
      <c r="C7" s="546"/>
      <c r="D7" s="546"/>
      <c r="E7" s="546"/>
      <c r="F7" s="547"/>
    </row>
    <row r="8" spans="1:6" ht="18.75" customHeight="1" x14ac:dyDescent="0.2">
      <c r="A8" s="552" t="s">
        <v>89</v>
      </c>
      <c r="B8" s="553"/>
      <c r="C8" s="553"/>
      <c r="D8" s="553"/>
      <c r="E8" s="553"/>
      <c r="F8" s="554"/>
    </row>
    <row r="9" spans="1:6" ht="33" customHeight="1" x14ac:dyDescent="0.2">
      <c r="A9" s="498" t="s">
        <v>125</v>
      </c>
      <c r="B9" s="551"/>
      <c r="C9" s="499"/>
      <c r="D9" s="342" t="s">
        <v>28</v>
      </c>
      <c r="E9" s="342"/>
      <c r="F9" s="368"/>
    </row>
    <row r="10" spans="1:6" ht="86.25" customHeight="1" x14ac:dyDescent="0.2">
      <c r="A10" s="545" t="s">
        <v>170</v>
      </c>
      <c r="B10" s="546"/>
      <c r="C10" s="546"/>
      <c r="D10" s="546"/>
      <c r="E10" s="546"/>
      <c r="F10" s="547"/>
    </row>
    <row r="11" spans="1:6" ht="20.25" customHeight="1" x14ac:dyDescent="0.2">
      <c r="A11" s="537" t="s">
        <v>57</v>
      </c>
      <c r="B11" s="538"/>
      <c r="C11" s="539"/>
      <c r="D11" s="540" t="s">
        <v>27</v>
      </c>
      <c r="E11" s="541"/>
      <c r="F11" s="542"/>
    </row>
    <row r="12" spans="1:6" ht="29.45" customHeight="1" thickBot="1" x14ac:dyDescent="0.25">
      <c r="A12" s="509"/>
      <c r="B12" s="510"/>
      <c r="C12" s="510"/>
      <c r="D12" s="510"/>
      <c r="E12" s="510"/>
      <c r="F12" s="511"/>
    </row>
    <row r="13" spans="1:6" ht="15" customHeight="1" thickBot="1" x14ac:dyDescent="0.25">
      <c r="A13" s="536"/>
      <c r="B13" s="536"/>
      <c r="C13" s="536"/>
      <c r="D13" s="536"/>
      <c r="E13" s="536"/>
      <c r="F13" s="536"/>
    </row>
    <row r="14" spans="1:6" ht="23.25" customHeight="1" thickBot="1" x14ac:dyDescent="0.25">
      <c r="A14" s="491" t="s">
        <v>131</v>
      </c>
      <c r="B14" s="492"/>
      <c r="C14" s="492"/>
      <c r="D14" s="492"/>
      <c r="E14" s="492"/>
      <c r="F14" s="493"/>
    </row>
    <row r="15" spans="1:6" ht="20.25" customHeight="1" x14ac:dyDescent="0.2">
      <c r="A15" s="494" t="s">
        <v>181</v>
      </c>
      <c r="B15" s="495"/>
      <c r="C15" s="495"/>
      <c r="D15" s="168" t="s">
        <v>28</v>
      </c>
      <c r="E15" s="496"/>
      <c r="F15" s="497"/>
    </row>
    <row r="16" spans="1:6" ht="36" customHeight="1" x14ac:dyDescent="0.2">
      <c r="A16" s="498" t="s">
        <v>59</v>
      </c>
      <c r="B16" s="499"/>
      <c r="C16" s="500"/>
      <c r="D16" s="501"/>
      <c r="E16" s="501"/>
      <c r="F16" s="502"/>
    </row>
    <row r="17" spans="1:6" ht="33.6" customHeight="1" thickBot="1" x14ac:dyDescent="0.25">
      <c r="A17" s="509" t="s">
        <v>60</v>
      </c>
      <c r="B17" s="510"/>
      <c r="C17" s="510"/>
      <c r="D17" s="510"/>
      <c r="E17" s="510"/>
      <c r="F17" s="511"/>
    </row>
    <row r="18" spans="1:6" ht="18.75" customHeight="1" thickBot="1" x14ac:dyDescent="0.25">
      <c r="A18" s="524"/>
      <c r="B18" s="525"/>
      <c r="C18" s="525"/>
      <c r="D18" s="525"/>
      <c r="E18" s="525"/>
      <c r="F18" s="526"/>
    </row>
    <row r="19" spans="1:6" ht="31.9" customHeight="1" thickBot="1" x14ac:dyDescent="0.25">
      <c r="A19" s="512" t="s">
        <v>141</v>
      </c>
      <c r="B19" s="513"/>
      <c r="C19" s="513"/>
      <c r="D19" s="513"/>
      <c r="E19" s="513"/>
      <c r="F19" s="514"/>
    </row>
    <row r="20" spans="1:6" ht="15" customHeight="1" x14ac:dyDescent="0.2">
      <c r="A20" s="515" t="s">
        <v>29</v>
      </c>
      <c r="B20" s="517" t="s">
        <v>30</v>
      </c>
      <c r="C20" s="517"/>
      <c r="D20" s="518" t="s">
        <v>61</v>
      </c>
      <c r="E20" s="519"/>
      <c r="F20" s="520"/>
    </row>
    <row r="21" spans="1:6" ht="46.9" customHeight="1" x14ac:dyDescent="0.2">
      <c r="A21" s="516"/>
      <c r="B21" s="503" t="s">
        <v>188</v>
      </c>
      <c r="C21" s="503"/>
      <c r="D21" s="521" t="s">
        <v>189</v>
      </c>
      <c r="E21" s="522"/>
      <c r="F21" s="523"/>
    </row>
    <row r="22" spans="1:6" ht="32.25" customHeight="1" x14ac:dyDescent="0.25">
      <c r="A22" s="516"/>
      <c r="B22" s="503" t="s">
        <v>72</v>
      </c>
      <c r="C22" s="503"/>
      <c r="D22" s="527"/>
      <c r="E22" s="528"/>
      <c r="F22" s="529"/>
    </row>
    <row r="23" spans="1:6" ht="37.5" customHeight="1" x14ac:dyDescent="0.2">
      <c r="A23" s="169" t="s">
        <v>62</v>
      </c>
      <c r="B23" s="503" t="s">
        <v>187</v>
      </c>
      <c r="C23" s="503"/>
      <c r="D23" s="503"/>
      <c r="E23" s="504" t="s">
        <v>63</v>
      </c>
      <c r="F23" s="505"/>
    </row>
    <row r="24" spans="1:6" ht="41.25" customHeight="1" thickBot="1" x14ac:dyDescent="0.25">
      <c r="A24" s="170" t="s">
        <v>31</v>
      </c>
      <c r="B24" s="506" t="s">
        <v>197</v>
      </c>
      <c r="C24" s="506"/>
      <c r="D24" s="506"/>
      <c r="E24" s="507" t="s">
        <v>63</v>
      </c>
      <c r="F24" s="508"/>
    </row>
  </sheetData>
  <sheetProtection password="C724" sheet="1" objects="1" scenarios="1" formatCells="0" formatColumns="0" formatRows="0" insertRows="0" insertHyperlinks="0" sort="0"/>
  <mergeCells count="33">
    <mergeCell ref="A2:F2"/>
    <mergeCell ref="A1:F1"/>
    <mergeCell ref="A13:F13"/>
    <mergeCell ref="A11:C11"/>
    <mergeCell ref="D11:F11"/>
    <mergeCell ref="A3:C3"/>
    <mergeCell ref="D3:F3"/>
    <mergeCell ref="A7:F7"/>
    <mergeCell ref="A4:F4"/>
    <mergeCell ref="A9:C9"/>
    <mergeCell ref="A8:F8"/>
    <mergeCell ref="D9:F9"/>
    <mergeCell ref="A10:F10"/>
    <mergeCell ref="A12:F12"/>
    <mergeCell ref="B23:D23"/>
    <mergeCell ref="E23:F23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A18:F18"/>
    <mergeCell ref="D22:F22"/>
    <mergeCell ref="A14:F14"/>
    <mergeCell ref="A15:C15"/>
    <mergeCell ref="E15:F15"/>
    <mergeCell ref="A16:B16"/>
    <mergeCell ref="C16:F16"/>
  </mergeCells>
  <phoneticPr fontId="19" type="noConversion"/>
  <conditionalFormatting sqref="A7:F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238125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171450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171450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C5" sqref="C4:C5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7" t="s">
        <v>147</v>
      </c>
      <c r="B1" s="558"/>
      <c r="C1" s="3"/>
      <c r="D1" s="3"/>
      <c r="E1" s="3"/>
    </row>
    <row r="2" spans="1:5" s="30" customFormat="1" ht="58.9" customHeight="1" x14ac:dyDescent="0.2">
      <c r="A2" s="50" t="s">
        <v>148</v>
      </c>
      <c r="B2" s="50" t="s">
        <v>149</v>
      </c>
      <c r="C2" s="3"/>
      <c r="D2" s="3"/>
      <c r="E2" s="3"/>
    </row>
    <row r="3" spans="1:5" ht="135" customHeight="1" thickBot="1" x14ac:dyDescent="0.25">
      <c r="A3" s="94"/>
      <c r="B3" s="94" t="s">
        <v>91</v>
      </c>
    </row>
    <row r="4" spans="1:5" s="30" customFormat="1" ht="45" customHeight="1" x14ac:dyDescent="0.2">
      <c r="A4" s="555" t="s">
        <v>150</v>
      </c>
      <c r="B4" s="556"/>
    </row>
    <row r="5" spans="1:5" ht="26.65" customHeight="1" x14ac:dyDescent="0.2">
      <c r="A5" s="52" t="s">
        <v>151</v>
      </c>
      <c r="B5" s="51" t="s">
        <v>152</v>
      </c>
    </row>
    <row r="6" spans="1:5" ht="132" customHeight="1" thickBot="1" x14ac:dyDescent="0.25">
      <c r="A6" s="96"/>
      <c r="B6" s="95"/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28515625" bestFit="1" customWidth="1"/>
    <col min="12" max="12" width="16.285156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56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64</v>
      </c>
      <c r="H3" s="29"/>
      <c r="I3" s="29"/>
      <c r="J3" s="29" t="s">
        <v>15</v>
      </c>
      <c r="K3" s="29"/>
      <c r="L3" s="29" t="s">
        <v>58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65</v>
      </c>
      <c r="H4" s="29"/>
      <c r="I4" s="29"/>
      <c r="J4" s="29" t="s">
        <v>28</v>
      </c>
      <c r="K4" s="29"/>
      <c r="L4" s="29" t="s">
        <v>66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56</v>
      </c>
      <c r="K5" s="29"/>
      <c r="L5" s="29" t="s">
        <v>67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68</v>
      </c>
      <c r="B9" s="29"/>
      <c r="C9" s="29"/>
      <c r="D9" s="29" t="s">
        <v>71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120</v>
      </c>
      <c r="B21" s="29"/>
      <c r="C21" s="29"/>
      <c r="D21" s="29"/>
      <c r="E21" s="6" t="s">
        <v>171</v>
      </c>
      <c r="F21" s="29"/>
      <c r="G21" s="29"/>
      <c r="H21" s="6" t="s">
        <v>176</v>
      </c>
      <c r="I21" s="29"/>
      <c r="J21" s="29"/>
      <c r="K21" s="29"/>
      <c r="L21" s="29"/>
      <c r="M21" s="29"/>
    </row>
    <row r="22" spans="1:15" x14ac:dyDescent="0.2">
      <c r="A22" s="29" t="s">
        <v>117</v>
      </c>
      <c r="B22" s="29"/>
      <c r="C22" s="29"/>
      <c r="D22" s="29"/>
      <c r="E22" s="6" t="s">
        <v>172</v>
      </c>
      <c r="F22" s="29"/>
      <c r="G22" s="29"/>
      <c r="H22" s="6" t="s">
        <v>177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118</v>
      </c>
      <c r="B23" s="29"/>
      <c r="C23" s="29"/>
      <c r="D23" s="29"/>
      <c r="E23" s="6" t="s">
        <v>173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119</v>
      </c>
      <c r="B24" s="29"/>
      <c r="C24" s="29"/>
      <c r="D24" s="29"/>
      <c r="E24" s="6" t="s">
        <v>174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175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117</v>
      </c>
      <c r="B26" s="29"/>
      <c r="C26" s="29"/>
      <c r="D26" s="29"/>
      <c r="E26" s="6" t="s">
        <v>83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83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61" t="s">
        <v>179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"/>
    </row>
    <row r="2" spans="1:16" x14ac:dyDescent="0.2">
      <c r="A2" s="561"/>
      <c r="B2" s="561"/>
      <c r="C2" s="561"/>
      <c r="D2" s="561"/>
      <c r="E2" s="561"/>
      <c r="F2" s="561"/>
      <c r="G2" s="561"/>
      <c r="H2" s="561"/>
      <c r="I2" s="561"/>
      <c r="J2" s="561"/>
      <c r="K2" s="561"/>
      <c r="L2" s="561"/>
      <c r="M2" s="561"/>
      <c r="N2" s="561"/>
      <c r="O2" s="561"/>
      <c r="P2" s="56"/>
    </row>
    <row r="3" spans="1:16" x14ac:dyDescent="0.2">
      <c r="A3" s="561"/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"/>
    </row>
    <row r="4" spans="1:16" x14ac:dyDescent="0.2">
      <c r="A4" s="561"/>
      <c r="B4" s="561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  <c r="O4" s="561"/>
      <c r="P4" s="56"/>
    </row>
    <row r="5" spans="1:16" x14ac:dyDescent="0.2">
      <c r="A5" s="561"/>
      <c r="B5" s="561"/>
      <c r="C5" s="561"/>
      <c r="D5" s="561"/>
      <c r="E5" s="561"/>
      <c r="F5" s="561"/>
      <c r="G5" s="561"/>
      <c r="H5" s="561"/>
      <c r="I5" s="561"/>
      <c r="J5" s="561"/>
      <c r="K5" s="561"/>
      <c r="L5" s="561"/>
      <c r="M5" s="561"/>
      <c r="N5" s="561"/>
      <c r="O5" s="561"/>
      <c r="P5" s="56"/>
    </row>
    <row r="6" spans="1:16" x14ac:dyDescent="0.2">
      <c r="A6" s="561"/>
      <c r="B6" s="561"/>
      <c r="C6" s="561"/>
      <c r="D6" s="561"/>
      <c r="E6" s="561"/>
      <c r="F6" s="561"/>
      <c r="G6" s="561"/>
      <c r="H6" s="561"/>
      <c r="I6" s="561"/>
      <c r="J6" s="561"/>
      <c r="K6" s="561"/>
      <c r="L6" s="561"/>
      <c r="M6" s="561"/>
      <c r="N6" s="561"/>
      <c r="O6" s="561"/>
      <c r="P6" s="56"/>
    </row>
    <row r="7" spans="1:16" x14ac:dyDescent="0.2">
      <c r="A7" s="562"/>
      <c r="B7" s="562"/>
      <c r="C7" s="562"/>
      <c r="D7" s="562"/>
      <c r="E7" s="562"/>
      <c r="F7" s="562"/>
      <c r="G7" s="562"/>
      <c r="H7" s="562"/>
      <c r="I7" s="562"/>
      <c r="J7" s="562"/>
      <c r="K7" s="562"/>
      <c r="L7" s="562"/>
      <c r="M7" s="562"/>
      <c r="N7" s="562"/>
      <c r="O7" s="562"/>
      <c r="P7" s="56"/>
    </row>
    <row r="8" spans="1:16" ht="31.9" customHeight="1" x14ac:dyDescent="0.2">
      <c r="A8" s="560" t="s">
        <v>178</v>
      </c>
      <c r="B8" s="560"/>
      <c r="C8" s="560"/>
      <c r="D8" s="560"/>
      <c r="E8" s="560"/>
      <c r="F8" s="560"/>
      <c r="G8" s="560"/>
      <c r="H8" s="560"/>
      <c r="I8" s="560"/>
      <c r="J8" s="560"/>
      <c r="K8" s="560"/>
      <c r="L8" s="560"/>
      <c r="M8" s="560"/>
      <c r="N8" s="560"/>
      <c r="O8" s="560"/>
      <c r="P8" s="10"/>
    </row>
    <row r="9" spans="1:16" ht="81" customHeight="1" x14ac:dyDescent="0.2">
      <c r="A9" s="563" t="s">
        <v>182</v>
      </c>
      <c r="B9" s="564"/>
      <c r="C9" s="564"/>
      <c r="D9" s="564"/>
      <c r="E9" s="564"/>
      <c r="F9" s="564"/>
      <c r="G9" s="564"/>
      <c r="H9" s="564"/>
      <c r="I9" s="564"/>
      <c r="J9" s="564"/>
      <c r="K9" s="564"/>
      <c r="L9" s="564"/>
      <c r="M9" s="564"/>
      <c r="N9" s="564"/>
      <c r="O9" s="564"/>
      <c r="P9" s="564"/>
    </row>
    <row r="10" spans="1:16" x14ac:dyDescent="0.2">
      <c r="A10" s="559"/>
      <c r="B10" s="559"/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59"/>
      <c r="N10" s="559"/>
      <c r="O10" s="559"/>
      <c r="P10" s="559"/>
    </row>
    <row r="11" spans="1:16" x14ac:dyDescent="0.2">
      <c r="A11" s="559"/>
      <c r="B11" s="559"/>
      <c r="C11" s="559"/>
      <c r="D11" s="559"/>
      <c r="E11" s="559"/>
      <c r="F11" s="559"/>
      <c r="G11" s="559"/>
      <c r="H11" s="559"/>
      <c r="I11" s="559"/>
      <c r="J11" s="559"/>
      <c r="K11" s="559"/>
      <c r="L11" s="559"/>
      <c r="M11" s="559"/>
      <c r="N11" s="559"/>
      <c r="O11" s="559"/>
      <c r="P11" s="559"/>
    </row>
    <row r="12" spans="1:16" x14ac:dyDescent="0.2">
      <c r="A12" s="559"/>
      <c r="B12" s="559"/>
      <c r="C12" s="559"/>
      <c r="D12" s="559"/>
      <c r="E12" s="559"/>
      <c r="F12" s="559"/>
      <c r="G12" s="559"/>
      <c r="H12" s="559"/>
      <c r="I12" s="559"/>
      <c r="J12" s="559"/>
      <c r="K12" s="559"/>
      <c r="L12" s="559"/>
      <c r="M12" s="559"/>
      <c r="N12" s="559"/>
      <c r="O12" s="559"/>
      <c r="P12" s="559"/>
    </row>
    <row r="13" spans="1:16" x14ac:dyDescent="0.2">
      <c r="A13" s="559"/>
      <c r="B13" s="559"/>
      <c r="C13" s="559"/>
      <c r="D13" s="559"/>
      <c r="E13" s="559"/>
      <c r="F13" s="559"/>
      <c r="G13" s="559"/>
      <c r="H13" s="559"/>
      <c r="I13" s="559"/>
      <c r="J13" s="559"/>
      <c r="K13" s="559"/>
      <c r="L13" s="559"/>
      <c r="M13" s="559"/>
      <c r="N13" s="559"/>
      <c r="O13" s="559"/>
      <c r="P13" s="559"/>
    </row>
    <row r="14" spans="1:16" x14ac:dyDescent="0.2">
      <c r="A14" s="559"/>
      <c r="B14" s="559"/>
      <c r="C14" s="559"/>
      <c r="D14" s="559"/>
      <c r="E14" s="559"/>
      <c r="F14" s="559"/>
      <c r="G14" s="559"/>
      <c r="H14" s="559"/>
      <c r="I14" s="559"/>
      <c r="J14" s="559"/>
      <c r="K14" s="559"/>
      <c r="L14" s="559"/>
      <c r="M14" s="559"/>
      <c r="N14" s="559"/>
      <c r="O14" s="559"/>
      <c r="P14" s="559"/>
    </row>
    <row r="15" spans="1:16" x14ac:dyDescent="0.2">
      <c r="A15" s="559"/>
      <c r="B15" s="559"/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  <c r="O15" s="559"/>
      <c r="P15" s="559"/>
    </row>
    <row r="16" spans="1:16" x14ac:dyDescent="0.2">
      <c r="A16" s="559"/>
      <c r="B16" s="559"/>
      <c r="C16" s="559"/>
      <c r="D16" s="559"/>
      <c r="E16" s="559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</row>
    <row r="17" spans="1:16" x14ac:dyDescent="0.2">
      <c r="A17" s="559"/>
      <c r="B17" s="559"/>
      <c r="C17" s="559"/>
      <c r="D17" s="559"/>
      <c r="E17" s="559"/>
      <c r="F17" s="559"/>
      <c r="G17" s="559"/>
      <c r="H17" s="559"/>
      <c r="I17" s="559"/>
      <c r="J17" s="559"/>
      <c r="K17" s="559"/>
      <c r="L17" s="559"/>
      <c r="M17" s="559"/>
      <c r="N17" s="559"/>
      <c r="O17" s="559"/>
      <c r="P17" s="559"/>
    </row>
    <row r="18" spans="1:16" x14ac:dyDescent="0.2">
      <c r="A18" s="559"/>
      <c r="B18" s="559"/>
      <c r="C18" s="559"/>
      <c r="D18" s="559"/>
      <c r="E18" s="559"/>
      <c r="F18" s="559"/>
      <c r="G18" s="559"/>
      <c r="H18" s="559"/>
      <c r="I18" s="559"/>
      <c r="J18" s="559"/>
      <c r="K18" s="559"/>
      <c r="L18" s="559"/>
      <c r="M18" s="559"/>
      <c r="N18" s="559"/>
      <c r="O18" s="559"/>
      <c r="P18" s="559"/>
    </row>
    <row r="19" spans="1:16" x14ac:dyDescent="0.2">
      <c r="A19" s="559"/>
      <c r="B19" s="559"/>
      <c r="C19" s="559"/>
      <c r="D19" s="559"/>
      <c r="E19" s="559"/>
      <c r="F19" s="559"/>
      <c r="G19" s="559"/>
      <c r="H19" s="559"/>
      <c r="I19" s="559"/>
      <c r="J19" s="559"/>
      <c r="K19" s="559"/>
      <c r="L19" s="559"/>
      <c r="M19" s="559"/>
      <c r="N19" s="559"/>
      <c r="O19" s="559"/>
      <c r="P19" s="559"/>
    </row>
    <row r="20" spans="1:16" x14ac:dyDescent="0.2">
      <c r="A20" s="559"/>
      <c r="B20" s="559"/>
      <c r="C20" s="559"/>
      <c r="D20" s="559"/>
      <c r="E20" s="559"/>
      <c r="F20" s="559"/>
      <c r="G20" s="559"/>
      <c r="H20" s="559"/>
      <c r="I20" s="559"/>
      <c r="J20" s="559"/>
      <c r="K20" s="559"/>
      <c r="L20" s="559"/>
      <c r="M20" s="559"/>
      <c r="N20" s="559"/>
      <c r="O20" s="559"/>
      <c r="P20" s="559"/>
    </row>
    <row r="21" spans="1:16" x14ac:dyDescent="0.2">
      <c r="A21" s="559"/>
      <c r="B21" s="559"/>
      <c r="C21" s="559"/>
      <c r="D21" s="559"/>
      <c r="E21" s="559"/>
      <c r="F21" s="559"/>
      <c r="G21" s="559"/>
      <c r="H21" s="559"/>
      <c r="I21" s="559"/>
      <c r="J21" s="559"/>
      <c r="K21" s="559"/>
      <c r="L21" s="559"/>
      <c r="M21" s="559"/>
      <c r="N21" s="559"/>
      <c r="O21" s="559"/>
      <c r="P21" s="559"/>
    </row>
    <row r="22" spans="1:16" x14ac:dyDescent="0.2">
      <c r="A22" s="559"/>
      <c r="B22" s="559"/>
      <c r="C22" s="559"/>
      <c r="D22" s="559"/>
      <c r="E22" s="559"/>
      <c r="F22" s="559"/>
      <c r="G22" s="559"/>
      <c r="H22" s="559"/>
      <c r="I22" s="559"/>
      <c r="J22" s="559"/>
      <c r="K22" s="559"/>
      <c r="L22" s="559"/>
      <c r="M22" s="559"/>
      <c r="N22" s="559"/>
      <c r="O22" s="559"/>
      <c r="P22" s="559"/>
    </row>
    <row r="23" spans="1:16" x14ac:dyDescent="0.2">
      <c r="A23" s="559"/>
      <c r="B23" s="559"/>
      <c r="C23" s="559"/>
      <c r="D23" s="559"/>
      <c r="E23" s="559"/>
      <c r="F23" s="559"/>
      <c r="G23" s="559"/>
      <c r="H23" s="559"/>
      <c r="I23" s="559"/>
      <c r="J23" s="559"/>
      <c r="K23" s="559"/>
      <c r="L23" s="559"/>
      <c r="M23" s="559"/>
      <c r="N23" s="559"/>
      <c r="O23" s="559"/>
      <c r="P23" s="559"/>
    </row>
    <row r="24" spans="1:16" x14ac:dyDescent="0.2">
      <c r="A24" s="559"/>
      <c r="B24" s="559"/>
      <c r="C24" s="559"/>
      <c r="D24" s="559"/>
      <c r="E24" s="559"/>
      <c r="F24" s="559"/>
      <c r="G24" s="559"/>
      <c r="H24" s="559"/>
      <c r="I24" s="559"/>
      <c r="J24" s="559"/>
      <c r="K24" s="559"/>
      <c r="L24" s="559"/>
      <c r="M24" s="559"/>
      <c r="N24" s="559"/>
      <c r="O24" s="559"/>
      <c r="P24" s="559"/>
    </row>
    <row r="25" spans="1:16" x14ac:dyDescent="0.2">
      <c r="A25" s="559"/>
      <c r="B25" s="559"/>
      <c r="C25" s="559"/>
      <c r="D25" s="559"/>
      <c r="E25" s="559"/>
      <c r="F25" s="559"/>
      <c r="G25" s="559"/>
      <c r="H25" s="559"/>
      <c r="I25" s="559"/>
      <c r="J25" s="559"/>
      <c r="K25" s="559"/>
      <c r="L25" s="559"/>
      <c r="M25" s="559"/>
      <c r="N25" s="559"/>
      <c r="O25" s="559"/>
      <c r="P25" s="559"/>
    </row>
    <row r="26" spans="1:16" x14ac:dyDescent="0.2">
      <c r="A26" s="559"/>
      <c r="B26" s="559"/>
      <c r="C26" s="559"/>
      <c r="D26" s="559"/>
      <c r="E26" s="559"/>
      <c r="F26" s="559"/>
      <c r="G26" s="559"/>
      <c r="H26" s="559"/>
      <c r="I26" s="559"/>
      <c r="J26" s="559"/>
      <c r="K26" s="559"/>
      <c r="L26" s="559"/>
      <c r="M26" s="559"/>
      <c r="N26" s="559"/>
      <c r="O26" s="559"/>
      <c r="P26" s="559"/>
    </row>
    <row r="27" spans="1:16" x14ac:dyDescent="0.2">
      <c r="A27" s="559"/>
      <c r="B27" s="559"/>
      <c r="C27" s="559"/>
      <c r="D27" s="559"/>
      <c r="E27" s="559"/>
      <c r="F27" s="559"/>
      <c r="G27" s="559"/>
      <c r="H27" s="559"/>
      <c r="I27" s="559"/>
      <c r="J27" s="559"/>
      <c r="K27" s="559"/>
      <c r="L27" s="559"/>
      <c r="M27" s="559"/>
      <c r="N27" s="559"/>
      <c r="O27" s="559"/>
      <c r="P27" s="559"/>
    </row>
    <row r="28" spans="1:16" x14ac:dyDescent="0.2">
      <c r="A28" s="559"/>
      <c r="B28" s="559"/>
      <c r="C28" s="559"/>
      <c r="D28" s="559"/>
      <c r="E28" s="559"/>
      <c r="F28" s="559"/>
      <c r="G28" s="559"/>
      <c r="H28" s="559"/>
      <c r="I28" s="559"/>
      <c r="J28" s="559"/>
      <c r="K28" s="559"/>
      <c r="L28" s="559"/>
      <c r="M28" s="559"/>
      <c r="N28" s="559"/>
      <c r="O28" s="559"/>
      <c r="P28" s="559"/>
    </row>
    <row r="29" spans="1:16" x14ac:dyDescent="0.2">
      <c r="A29" s="559"/>
      <c r="B29" s="559"/>
      <c r="C29" s="559"/>
      <c r="D29" s="559"/>
      <c r="E29" s="559"/>
      <c r="F29" s="559"/>
      <c r="G29" s="559"/>
      <c r="H29" s="559"/>
      <c r="I29" s="559"/>
      <c r="J29" s="559"/>
      <c r="K29" s="559"/>
      <c r="L29" s="559"/>
      <c r="M29" s="559"/>
      <c r="N29" s="559"/>
      <c r="O29" s="559"/>
      <c r="P29" s="559"/>
    </row>
    <row r="30" spans="1:16" x14ac:dyDescent="0.2">
      <c r="A30" s="559"/>
      <c r="B30" s="559"/>
      <c r="C30" s="559"/>
      <c r="D30" s="559"/>
      <c r="E30" s="559"/>
      <c r="F30" s="559"/>
      <c r="G30" s="559"/>
      <c r="H30" s="559"/>
      <c r="I30" s="559"/>
      <c r="J30" s="559"/>
      <c r="K30" s="559"/>
      <c r="L30" s="559"/>
      <c r="M30" s="559"/>
      <c r="N30" s="559"/>
      <c r="O30" s="559"/>
      <c r="P30" s="559"/>
    </row>
    <row r="31" spans="1:16" x14ac:dyDescent="0.2">
      <c r="A31" s="559"/>
      <c r="B31" s="559"/>
      <c r="C31" s="559"/>
      <c r="D31" s="559"/>
      <c r="E31" s="559"/>
      <c r="F31" s="559"/>
      <c r="G31" s="559"/>
      <c r="H31" s="559"/>
      <c r="I31" s="559"/>
      <c r="J31" s="559"/>
      <c r="K31" s="559"/>
      <c r="L31" s="559"/>
      <c r="M31" s="559"/>
      <c r="N31" s="559"/>
      <c r="O31" s="559"/>
      <c r="P31" s="559"/>
    </row>
    <row r="32" spans="1:16" x14ac:dyDescent="0.2">
      <c r="A32" s="559"/>
      <c r="B32" s="559"/>
      <c r="C32" s="559"/>
      <c r="D32" s="559"/>
      <c r="E32" s="559"/>
      <c r="F32" s="559"/>
      <c r="G32" s="559"/>
      <c r="H32" s="559"/>
      <c r="I32" s="559"/>
      <c r="J32" s="559"/>
      <c r="K32" s="559"/>
      <c r="L32" s="559"/>
      <c r="M32" s="559"/>
      <c r="N32" s="559"/>
      <c r="O32" s="559"/>
      <c r="P32" s="559"/>
    </row>
    <row r="33" spans="1:16" x14ac:dyDescent="0.2">
      <c r="A33" s="559"/>
      <c r="B33" s="559"/>
      <c r="C33" s="559"/>
      <c r="D33" s="559"/>
      <c r="E33" s="559"/>
      <c r="F33" s="559"/>
      <c r="G33" s="559"/>
      <c r="H33" s="559"/>
      <c r="I33" s="559"/>
      <c r="J33" s="559"/>
      <c r="K33" s="559"/>
      <c r="L33" s="559"/>
      <c r="M33" s="559"/>
      <c r="N33" s="559"/>
      <c r="O33" s="559"/>
      <c r="P33" s="559"/>
    </row>
    <row r="34" spans="1:16" x14ac:dyDescent="0.2">
      <c r="A34" s="559"/>
      <c r="B34" s="559"/>
      <c r="C34" s="559"/>
      <c r="D34" s="559"/>
      <c r="E34" s="559"/>
      <c r="F34" s="559"/>
      <c r="G34" s="559"/>
      <c r="H34" s="559"/>
      <c r="I34" s="559"/>
      <c r="J34" s="559"/>
      <c r="K34" s="559"/>
      <c r="L34" s="559"/>
      <c r="M34" s="559"/>
      <c r="N34" s="559"/>
      <c r="O34" s="559"/>
      <c r="P34" s="559"/>
    </row>
    <row r="35" spans="1:16" x14ac:dyDescent="0.2">
      <c r="A35" s="559"/>
      <c r="B35" s="559"/>
      <c r="C35" s="559"/>
      <c r="D35" s="559"/>
      <c r="E35" s="559"/>
      <c r="F35" s="559"/>
      <c r="G35" s="559"/>
      <c r="H35" s="559"/>
      <c r="I35" s="559"/>
      <c r="J35" s="559"/>
      <c r="K35" s="559"/>
      <c r="L35" s="559"/>
      <c r="M35" s="559"/>
      <c r="N35" s="559"/>
      <c r="O35" s="559"/>
      <c r="P35" s="559"/>
    </row>
    <row r="36" spans="1:16" x14ac:dyDescent="0.2">
      <c r="A36" s="559"/>
      <c r="B36" s="559"/>
      <c r="C36" s="559"/>
      <c r="D36" s="559"/>
      <c r="E36" s="559"/>
      <c r="F36" s="559"/>
      <c r="G36" s="559"/>
      <c r="H36" s="559"/>
      <c r="I36" s="559"/>
      <c r="J36" s="559"/>
      <c r="K36" s="559"/>
      <c r="L36" s="559"/>
      <c r="M36" s="559"/>
      <c r="N36" s="559"/>
      <c r="O36" s="559"/>
      <c r="P36" s="559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13:P13"/>
    <mergeCell ref="A14:P14"/>
    <mergeCell ref="A15:P15"/>
    <mergeCell ref="A16:P16"/>
    <mergeCell ref="A1:O7"/>
    <mergeCell ref="A9:P9"/>
    <mergeCell ref="A10:P10"/>
    <mergeCell ref="A11:P11"/>
    <mergeCell ref="A12:P12"/>
    <mergeCell ref="A24:P24"/>
    <mergeCell ref="A25:P25"/>
    <mergeCell ref="A26:P26"/>
    <mergeCell ref="A27:P27"/>
    <mergeCell ref="A21:P21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17:P17"/>
    <mergeCell ref="A18:P18"/>
    <mergeCell ref="A19:P19"/>
    <mergeCell ref="A20:P20"/>
    <mergeCell ref="A34:P34"/>
    <mergeCell ref="A35:P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GansbergerK</dc:creator>
  <cp:lastModifiedBy>Karamán Judit Enikő dr.</cp:lastModifiedBy>
  <cp:lastPrinted>2012-07-24T06:40:51Z</cp:lastPrinted>
  <dcterms:created xsi:type="dcterms:W3CDTF">2010-12-01T16:37:31Z</dcterms:created>
  <dcterms:modified xsi:type="dcterms:W3CDTF">2014-08-19T09:14:10Z</dcterms:modified>
</cp:coreProperties>
</file>